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E763664B-8BB6-4502-A564-EDB482801A3D}"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9" l="1"/>
  <c r="H11" i="16" l="1"/>
  <c r="I11" i="19"/>
  <c r="I11" i="16"/>
  <c r="I7" i="12" l="1"/>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<sst xmlns="http://schemas.openxmlformats.org/spreadsheetml/2006/main" count="1018" uniqueCount="405">
  <si>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</si>
  <si>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</si>
  <si>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</si>
  <si>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</si>
  <si>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</si>
  <si>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</si>
  <si>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</si>
  <si>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</si>
  <si>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</si>
  <si>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</si>
  <si>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</si>
  <si>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</si>
  <si>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</si>
  <si>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</si>
  <si>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</si>
  <si>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</si>
  <si>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</si>
  <si>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</si>
  <si>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</si>
  <si>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</si>
  <si>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</si>
  <si>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</si>
  <si>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</si>
  <si>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</si>
  <si>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</si>
  <si>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</si>
  <si>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</si>
  <si>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</si>
  <si>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</si>
  <si>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</si>
  <si>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</si>
  <si>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</si>
  <si>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</si>
  <si>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</si>
  <si>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</si>
  <si>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</si>
  <si>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</si>
  <si>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</si>
  <si>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</si>
  <si>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</si>
  <si>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</si>
  <si>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</si>
  <si>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</si>
  <si>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</si>
  <si>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</si>
  <si>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</si>
  <si>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</si>
  <si>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</si>
  <si>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</si>
  <si>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</si>
  <si>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</si>
  <si>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</si>
  <si>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</si>
  <si>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</si>
  <si>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</si>
  <si>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</si>
  <si>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</si>
  <si>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</si>
  <si>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</si>
  <si>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</si>
  <si>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</si>
  <si>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</si>
  <si>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</si>
  <si>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</si>
  <si>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</si>
  <si>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</si>
  <si>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</si>
  <si>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</si>
  <si>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</si>
  <si>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</si>
  <si>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</si>
  <si>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</si>
  <si>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</si>
  <si>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</si>
  <si>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</si>
  <si>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</si>
  <si>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</si>
  <si>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</si>
  <si>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</si>
  <si>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</si>
  <si>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</si>
  <si>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</si>
  <si>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</si>
  <si>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</si>
  <si>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</si>
  <si>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</si>
  <si>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</si>
  <si>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</si>
  <si>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</si>
  <si>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</si>
  <si>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</si>
  <si>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</si>
  <si>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</si>
  <si>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</si>
  <si>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</si>
  <si>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</si>
  <si>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</si>
  <si>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</si>
  <si>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</si>
  <si>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</si>
  <si>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</si>
  <si>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</si>
  <si>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</si>
  <si>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</si>
  <si>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</si>
  <si>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</si>
  <si>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</si>
  <si>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</si>
  <si>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</si>
  <si>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</si>
  <si>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</si>
  <si>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</si>
  <si>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</si>
  <si>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</si>
  <si>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</si>
  <si>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</si>
  <si>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</si>
  <si>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</si>
  <si>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</si>
  <si>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</si>
  <si>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</si>
  <si>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</si>
  <si>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</si>
  <si>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</si>
  <si>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</si>
  <si>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</si>
  <si>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</si>
  <si>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</si>
  <si>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</si>
  <si>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</si>
  <si>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</si>
  <si>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</si>
  <si>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</si>
  <si>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</si>
  <si>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</si>
  <si>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</si>
  <si>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</si>
  <si>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</si>
  <si>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</si>
  <si>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</si>
  <si>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</si>
  <si>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</si>
  <si>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</si>
  <si>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</si>
  <si>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</si>
  <si>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</si>
  <si>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</si>
  <si>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</si>
  <si>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</si>
  <si>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</si>
  <si>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</si>
  <si>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</si>
  <si>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</si>
  <si>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</si>
  <si>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</si>
  <si>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</si>
  <si>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</si>
  <si>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</si>
  <si>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</si>
  <si>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</si>
  <si>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</si>
  <si>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</si>
  <si>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</si>
  <si>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</si>
  <si>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</si>
  <si>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</si>
  <si>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</si>
  <si>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</si>
  <si>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</si>
  <si>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</si>
  <si>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</si>
  <si>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</si>
  <si>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</si>
  <si>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</si>
  <si>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</si>
  <si>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</si>
  <si>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</si>
  <si>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</si>
  <si>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</si>
  <si>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</si>
  <si>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</si>
  <si>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</si>
  <si>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</si>
  <si>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</si>
  <si>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</si>
  <si>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</si>
  <si>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</si>
  <si>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</si>
  <si>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</si>
  <si>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</si>
  <si>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</si>
  <si>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</si>
  <si>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</si>
  <si>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</si>
  <si>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</si>
  <si>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</si>
  <si>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</si>
  <si>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</si>
  <si>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</si>
  <si>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</si>
  <si>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</si>
  <si>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</si>
  <si>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</si>
  <si>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</si>
  <si>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</si>
  <si>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</si>
  <si>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</si>
  <si>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</si>
  <si>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</si>
  <si>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</si>
  <si>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</si>
  <si>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</si>
  <si>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</si>
  <si>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</si>
  <si>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</si>
  <si>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</si>
  <si>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</si>
  <si>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</si>
  <si>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</si>
  <si>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</si>
  <si>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</si>
  <si>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</si>
  <si>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</si>
  <si>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</si>
  <si>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</si>
  <si>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</si>
  <si>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</si>
  <si>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</si>
  <si>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</si>
  <si>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</si>
  <si>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</si>
  <si>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</si>
  <si>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</si>
  <si>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</si>
  <si>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</si>
  <si>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</si>
  <si>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</si>
  <si>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</si>
  <si>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</si>
  <si>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</si>
  <si>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</si>
  <si>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</si>
  <si>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</si>
  <si>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</si>
  <si>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</si>
  <si>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</si>
  <si>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</si>
  <si>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</si>
  <si>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</si>
  <si>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</si>
  <si>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</si>
  <si>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</si>
  <si>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</si>
  <si>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</si>
  <si>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</si>
  <si>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</si>
  <si>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</si>
  <si>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</si>
  <si>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</si>
  <si>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</si>
  <si>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</si>
  <si>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</si>
  <si>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</si>
  <si>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</si>
  <si>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</si>
  <si>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</si>
  <si>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</si>
  <si>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</si>
  <si>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</si>
  <si>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</si>
  <si>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</si>
  <si>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</si>
  <si>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</si>
  <si>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</si>
  <si>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</si>
  <si>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</si>
  <si>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</si>
  <si>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</si>
  <si>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</si>
  <si>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</si>
  <si>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</si>
  <si>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</si>
  <si>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</si>
  <si>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</si>
  <si>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</si>
  <si>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</si>
  <si>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</si>
  <si>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</si>
  <si>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</si>
  <si>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</si>
  <si>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</si>
  <si>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</si>
  <si>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</si>
  <si>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</si>
  <si>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</si>
  <si>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</si>
  <si>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</si>
  <si>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</si>
  <si>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</si>
  <si>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</si>
  <si>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</si>
  <si>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</si>
  <si>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</si>
  <si>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</si>
  <si>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</si>
  <si>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</si>
  <si>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</si>
  <si>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</si>
  <si>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</si>
  <si>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</si>
  <si>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</si>
  <si>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</si>
  <si>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</si>
  <si>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</si>
  <si>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</si>
  <si>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</si>
  <si>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</si>
  <si>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</si>
  <si>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</si>
  <si>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</si>
  <si>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</si>
  <si>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</si>
  <si>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</si>
  <si>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</si>
  <si>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</si>
  <si>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</si>
  <si>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</si>
  <si>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</si>
  <si>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</si>
  <si>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</si>
  <si>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</si>
  <si>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</si>
  <si>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</si>
  <si>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</si>
  <si>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</si>
  <si>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</si>
  <si>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</si>
  <si>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</si>
  <si>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</si>
  <si>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</si>
  <si>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</si>
  <si>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</si>
  <si>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</si>
  <si>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</si>
  <si>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</si>
  <si>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</si>
  <si>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</si>
  <si>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</si>
  <si>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</si>
  <si>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</si>
  <si>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</si>
  <si>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</si>
  <si>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</si>
  <si>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</si>
  <si>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</si>
  <si>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</si>
  <si>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</si>
  <si>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</si>
  <si>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</si>
  <si>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</si>
  <si>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</si>
  <si>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</si>
  <si>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</si>
  <si>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</si>
  <si>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</si>
  <si>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</si>
  <si>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</si>
  <si>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</si>
  <si>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</si>
  <si>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</si>
  <si>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</si>
  <si>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</si>
  <si>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</si>
  <si>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</si>
  <si>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</si>
  <si>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</si>
  <si>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</si>
  <si>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</si>
  <si>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</si>
  <si>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</si>
  <si>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</si>
  <si>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</si>
  <si>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</si>
  <si>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</si>
  <si>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</si>
  <si>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</si>
  <si>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</si>
  <si>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</si>
  <si>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</si>
  <si>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Alwen Dee</t>
  </si>
  <si>
    <t>WRMP19</t>
  </si>
  <si>
    <t>https://www.dwrcymru.com/-/media/Project/Files/Page-Documents/Corporate/Environment/Water-Resources/Ofwat-Market-Tables/Alwen-Dee-WRZ-GIS-boundary.ashx</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</si>
  <si>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</si>
  <si>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</si>
  <si>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</si>
  <si>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</si>
  <si>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</si>
  <si>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 xml:space="preserve">This Water Resource Zone stretches from the floodplains of the River Dee at Llangollen to the coastal waters at Prestatyn and the industrial complexes on Deeside.  </t>
  </si>
  <si>
    <t>DYAA</t>
  </si>
  <si>
    <t>1 in 20</t>
  </si>
  <si>
    <t>1 in 40</t>
  </si>
  <si>
    <t>&gt;1:200</t>
  </si>
  <si>
    <t>Network capacity.</t>
  </si>
  <si>
    <t xml:space="preserve">Works AL 01 - 0 Ml/d - SW3 </t>
  </si>
  <si>
    <t>Works AL 02 -19 Ml/d - SW4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</si>
</sst>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6">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837987</xdr:colOff>
      <xdr:row>5</xdr:row>
      <xdr:rowOff>44873</xdr:rowOff>
    </xdr:from>
    <xdr:to>
      <xdr:col>4</xdr:col>
      <xdr:colOff>2831252</xdr:colOff>
      <xdr:row>14</xdr:row>
      <xdr:rowOff>711960</xdr:rowOff>
    </xdr:to>
    <xdr:pic>
      <xdr:nvPicPr>
        <xdr:cNvPr id="4" name="Picture 3">
          <a:extLst>
            <a:ext uri="{FF2B5EF4-FFF2-40B4-BE49-F238E27FC236}">
              <a16:creationId xmlns:a16="http://schemas.microsoft.com/office/drawing/2014/main" id="{84A4DDA7-9582-4401-8E5F-775B9DEADB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95154" y="1600623"/>
          <a:ext cx="1993265" cy="28895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media/Project/Files/Page-Documents/Corporate/Environment/Water-Resources/Ofwat-Market-Tables/Alwen-Dee-WRZ-GIS-boundary.ash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E29" sqref="E29"/>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389</v>
      </c>
      <c r="E6" s="10"/>
    </row>
    <row r="7" spans="1:7" ht="12" customHeight="1" thickBot="1" x14ac:dyDescent="0.35">
      <c r="A7" s="11"/>
      <c r="B7" s="12"/>
      <c r="C7" s="46"/>
      <c r="D7" s="11"/>
      <c r="E7" s="13"/>
      <c r="F7" s="11"/>
      <c r="G7" s="11"/>
    </row>
    <row r="8" spans="1:7" ht="16" x14ac:dyDescent="0.3">
      <c r="B8" s="7" t="s">
        <v>6</v>
      </c>
      <c r="C8" s="49" t="s">
        <v>390</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393</v>
      </c>
      <c r="E12" s="10"/>
    </row>
    <row r="13" spans="1:7" ht="43" customHeight="1" thickBot="1" x14ac:dyDescent="0.35">
      <c r="B13" s="9" t="s">
        <v>10</v>
      </c>
      <c r="C13" s="101" t="s">
        <v>391</v>
      </c>
      <c r="E13" s="10"/>
    </row>
    <row r="14" spans="1:7" ht="12" customHeight="1" thickBot="1" x14ac:dyDescent="0.45">
      <c r="B14" s="15"/>
      <c r="C14" s="47"/>
      <c r="E14" s="10"/>
    </row>
    <row r="15" spans="1:7" ht="67" customHeight="1" thickBot="1" x14ac:dyDescent="0.35">
      <c r="B15" s="16" t="s">
        <v>11</v>
      </c>
      <c r="C15" s="48" t="s">
        <v>394</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topLeftCell="A5" zoomScale="70" zoomScaleNormal="70" workbookViewId="0">
      <selection activeCell="C16" sqref="C16"/>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6" t="s">
        <v>308</v>
      </c>
      <c r="C1" s="116"/>
      <c r="D1" s="116"/>
      <c r="E1" s="116"/>
      <c r="F1" s="116"/>
    </row>
    <row r="2" spans="2:27" ht="14.5" thickBot="1" x14ac:dyDescent="0.35"/>
    <row r="3" spans="2:27" ht="16.5" thickBot="1" x14ac:dyDescent="0.35">
      <c r="B3" s="121" t="s">
        <v>3</v>
      </c>
      <c r="C3" s="122"/>
      <c r="D3" s="138" t="str">
        <f>'Cover sheet'!C5</f>
        <v>DCWW</v>
      </c>
      <c r="E3" s="139"/>
      <c r="F3" s="140"/>
    </row>
    <row r="4" spans="2:27" ht="16.5" thickBot="1" x14ac:dyDescent="0.35">
      <c r="B4" s="121" t="s">
        <v>5</v>
      </c>
      <c r="C4" s="122"/>
      <c r="D4" s="138" t="str">
        <f>'Cover sheet'!C6</f>
        <v>Alwen Dee</v>
      </c>
      <c r="E4" s="139"/>
      <c r="F4" s="140"/>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4" t="s">
        <v>369</v>
      </c>
      <c r="C36" s="135"/>
      <c r="D36" s="135"/>
      <c r="E36" s="135"/>
      <c r="F36" s="135"/>
      <c r="G36" s="135"/>
      <c r="H36" s="135"/>
      <c r="I36" s="136"/>
    </row>
    <row r="37" spans="2:9" x14ac:dyDescent="0.3"/>
    <row r="38" spans="2:9" s="6" customFormat="1" ht="13.5" x14ac:dyDescent="0.25">
      <c r="B38" s="56" t="s">
        <v>21</v>
      </c>
      <c r="C38" s="137" t="s">
        <v>59</v>
      </c>
      <c r="D38" s="137"/>
      <c r="E38" s="137"/>
      <c r="F38" s="137"/>
      <c r="G38" s="137"/>
      <c r="H38" s="137"/>
      <c r="I38" s="137"/>
    </row>
    <row r="39" spans="2:9" s="6" customFormat="1" ht="42" customHeight="1" x14ac:dyDescent="0.25">
      <c r="B39" s="57">
        <v>1</v>
      </c>
      <c r="C39" s="130" t="s">
        <v>370</v>
      </c>
      <c r="D39" s="117"/>
      <c r="E39" s="117"/>
      <c r="F39" s="117"/>
      <c r="G39" s="117"/>
      <c r="H39" s="117"/>
      <c r="I39" s="117"/>
    </row>
    <row r="40" spans="2:9" s="6" customFormat="1" ht="25.5" customHeight="1" x14ac:dyDescent="0.25">
      <c r="B40" s="57">
        <v>2</v>
      </c>
      <c r="C40" s="130" t="s">
        <v>371</v>
      </c>
      <c r="D40" s="117"/>
      <c r="E40" s="117"/>
      <c r="F40" s="117"/>
      <c r="G40" s="117"/>
      <c r="H40" s="117"/>
      <c r="I40" s="117"/>
    </row>
    <row r="41" spans="2:9" s="6" customFormat="1" ht="27" customHeight="1" x14ac:dyDescent="0.25">
      <c r="B41" s="57">
        <v>3</v>
      </c>
      <c r="C41" s="130" t="s">
        <v>372</v>
      </c>
      <c r="D41" s="117"/>
      <c r="E41" s="117"/>
      <c r="F41" s="117"/>
      <c r="G41" s="117"/>
      <c r="H41" s="117"/>
      <c r="I41" s="117"/>
    </row>
    <row r="42" spans="2:9" s="6" customFormat="1" ht="40.5" customHeight="1" x14ac:dyDescent="0.25">
      <c r="B42" s="57">
        <v>4</v>
      </c>
      <c r="C42" s="130" t="s">
        <v>373</v>
      </c>
      <c r="D42" s="117"/>
      <c r="E42" s="117"/>
      <c r="F42" s="117"/>
      <c r="G42" s="117"/>
      <c r="H42" s="117"/>
      <c r="I42" s="117"/>
    </row>
    <row r="43" spans="2:9" s="6" customFormat="1" ht="40.5" customHeight="1" x14ac:dyDescent="0.25">
      <c r="B43" s="57">
        <v>5</v>
      </c>
      <c r="C43" s="130" t="s">
        <v>374</v>
      </c>
      <c r="D43" s="117"/>
      <c r="E43" s="117"/>
      <c r="F43" s="117"/>
      <c r="G43" s="117"/>
      <c r="H43" s="117"/>
      <c r="I43" s="117"/>
    </row>
    <row r="44" spans="2:9" s="6" customFormat="1" ht="50.65" customHeight="1" x14ac:dyDescent="0.25">
      <c r="B44" s="57">
        <v>6</v>
      </c>
      <c r="C44" s="130" t="s">
        <v>375</v>
      </c>
      <c r="D44" s="117"/>
      <c r="E44" s="117"/>
      <c r="F44" s="117"/>
      <c r="G44" s="117"/>
      <c r="H44" s="117"/>
      <c r="I44" s="117"/>
    </row>
    <row r="45" spans="2:9" s="6" customFormat="1" ht="27.4" customHeight="1" x14ac:dyDescent="0.25">
      <c r="B45" s="57">
        <v>7</v>
      </c>
      <c r="C45" s="130" t="s">
        <v>376</v>
      </c>
      <c r="D45" s="117"/>
      <c r="E45" s="117"/>
      <c r="F45" s="117"/>
      <c r="G45" s="117"/>
      <c r="H45" s="117"/>
      <c r="I45" s="117"/>
    </row>
    <row r="46" spans="2:9" s="6" customFormat="1" ht="37.15" customHeight="1" x14ac:dyDescent="0.25">
      <c r="B46" s="57">
        <v>8</v>
      </c>
      <c r="C46" s="130" t="s">
        <v>377</v>
      </c>
      <c r="D46" s="117"/>
      <c r="E46" s="117"/>
      <c r="F46" s="117"/>
      <c r="G46" s="117"/>
      <c r="H46" s="117"/>
      <c r="I46" s="117"/>
    </row>
    <row r="47" spans="2:9" s="6" customFormat="1" ht="31.5" customHeight="1" x14ac:dyDescent="0.25">
      <c r="B47" s="57">
        <v>9</v>
      </c>
      <c r="C47" s="130" t="s">
        <v>378</v>
      </c>
      <c r="D47" s="117"/>
      <c r="E47" s="117"/>
      <c r="F47" s="117"/>
      <c r="G47" s="117"/>
      <c r="H47" s="117"/>
      <c r="I47" s="117"/>
    </row>
    <row r="48" spans="2:9" s="6" customFormat="1" ht="28.9" customHeight="1" x14ac:dyDescent="0.25">
      <c r="B48" s="57">
        <v>10</v>
      </c>
      <c r="C48" s="130" t="s">
        <v>379</v>
      </c>
      <c r="D48" s="117"/>
      <c r="E48" s="117"/>
      <c r="F48" s="117"/>
      <c r="G48" s="117"/>
      <c r="H48" s="117"/>
      <c r="I48" s="117"/>
    </row>
    <row r="49" spans="2:9" s="6" customFormat="1" ht="33" customHeight="1" x14ac:dyDescent="0.25">
      <c r="B49" s="57">
        <v>11</v>
      </c>
      <c r="C49" s="130" t="s">
        <v>380</v>
      </c>
      <c r="D49" s="117"/>
      <c r="E49" s="117"/>
      <c r="F49" s="117"/>
      <c r="G49" s="117"/>
      <c r="H49" s="117"/>
      <c r="I49" s="117"/>
    </row>
    <row r="50" spans="2:9" s="6" customFormat="1" ht="59.65" customHeight="1" x14ac:dyDescent="0.25">
      <c r="B50" s="57">
        <v>12</v>
      </c>
      <c r="C50" s="130" t="s">
        <v>381</v>
      </c>
      <c r="D50" s="117"/>
      <c r="E50" s="117"/>
      <c r="F50" s="117"/>
      <c r="G50" s="117"/>
      <c r="H50" s="117"/>
      <c r="I50" s="117"/>
    </row>
    <row r="51" spans="2:9" s="6" customFormat="1" ht="25.5" customHeight="1" x14ac:dyDescent="0.25">
      <c r="B51" s="57">
        <v>13</v>
      </c>
      <c r="C51" s="130" t="s">
        <v>382</v>
      </c>
      <c r="D51" s="117"/>
      <c r="E51" s="117"/>
      <c r="F51" s="117"/>
      <c r="G51" s="117"/>
      <c r="H51" s="117"/>
      <c r="I51" s="117"/>
    </row>
    <row r="52" spans="2:9" s="6" customFormat="1" ht="25.9" customHeight="1" x14ac:dyDescent="0.25">
      <c r="B52" s="57">
        <v>14</v>
      </c>
      <c r="C52" s="130" t="s">
        <v>383</v>
      </c>
      <c r="D52" s="117"/>
      <c r="E52" s="117"/>
      <c r="F52" s="117"/>
      <c r="G52" s="117"/>
      <c r="H52" s="117"/>
      <c r="I52" s="117"/>
    </row>
    <row r="53" spans="2:9" s="6" customFormat="1" ht="22.9" customHeight="1" x14ac:dyDescent="0.25">
      <c r="B53" s="57">
        <v>15</v>
      </c>
      <c r="C53" s="130" t="s">
        <v>384</v>
      </c>
      <c r="D53" s="117"/>
      <c r="E53" s="117"/>
      <c r="F53" s="117"/>
      <c r="G53" s="117"/>
      <c r="H53" s="117"/>
      <c r="I53" s="117"/>
    </row>
    <row r="54" spans="2:9" s="6" customFormat="1" ht="28.9" customHeight="1" x14ac:dyDescent="0.25">
      <c r="B54" s="57">
        <v>16</v>
      </c>
      <c r="C54" s="130" t="s">
        <v>385</v>
      </c>
      <c r="D54" s="117"/>
      <c r="E54" s="117"/>
      <c r="F54" s="117"/>
      <c r="G54" s="117"/>
      <c r="H54" s="117"/>
      <c r="I54" s="117"/>
    </row>
    <row r="55" spans="2:9" s="6" customFormat="1" ht="41.65" customHeight="1" x14ac:dyDescent="0.25">
      <c r="B55" s="57">
        <v>17</v>
      </c>
      <c r="C55" s="130" t="s">
        <v>386</v>
      </c>
      <c r="D55" s="117"/>
      <c r="E55" s="117"/>
      <c r="F55" s="117"/>
      <c r="G55" s="117"/>
      <c r="H55" s="117"/>
      <c r="I55" s="117"/>
    </row>
    <row r="56" spans="2:9" s="6" customFormat="1" ht="58.5" customHeight="1" x14ac:dyDescent="0.25">
      <c r="B56" s="57">
        <v>18</v>
      </c>
      <c r="C56" s="130" t="s">
        <v>387</v>
      </c>
      <c r="D56" s="117"/>
      <c r="E56" s="117"/>
      <c r="F56" s="117"/>
      <c r="G56" s="117"/>
      <c r="H56" s="117"/>
      <c r="I56" s="117"/>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6" t="s">
        <v>14</v>
      </c>
      <c r="C1" s="116"/>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395</v>
      </c>
      <c r="D4" s="22" t="s">
        <v>396</v>
      </c>
      <c r="E4" s="23" t="s">
        <v>392</v>
      </c>
      <c r="F4" s="23" t="s">
        <v>392</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20" activePane="bottomLeft" state="frozen"/>
      <selection activeCell="E25" sqref="E25"/>
      <selection pane="bottomLeft" activeCell="H36" sqref="H36"/>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1" t="s">
        <v>3</v>
      </c>
      <c r="C3" s="122"/>
      <c r="D3" s="123" t="str">
        <f>'Cover sheet'!C5</f>
        <v>DCWW</v>
      </c>
      <c r="E3" s="123"/>
      <c r="F3" s="123"/>
      <c r="G3" s="76"/>
      <c r="H3" s="28"/>
    </row>
    <row r="4" spans="2:9" s="27" customFormat="1" ht="19.149999999999999" customHeight="1" thickBot="1" x14ac:dyDescent="0.35">
      <c r="B4" s="121" t="s">
        <v>5</v>
      </c>
      <c r="C4" s="122"/>
      <c r="D4" s="123" t="str">
        <f>'Cover sheet'!C6</f>
        <v>Alwen Dee</v>
      </c>
      <c r="E4" s="123"/>
      <c r="F4" s="123"/>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4" t="s">
        <v>26</v>
      </c>
      <c r="I6" s="125"/>
    </row>
    <row r="7" spans="2:9" ht="40.15" customHeight="1" x14ac:dyDescent="0.3">
      <c r="B7" s="30">
        <v>1</v>
      </c>
      <c r="C7" s="51" t="s">
        <v>27</v>
      </c>
      <c r="D7" s="51" t="s">
        <v>28</v>
      </c>
      <c r="E7" s="69" t="s">
        <v>29</v>
      </c>
      <c r="F7" s="30" t="s">
        <v>28</v>
      </c>
      <c r="G7" s="71"/>
      <c r="H7" s="103" t="s">
        <v>397</v>
      </c>
      <c r="I7" s="31" t="str">
        <f>'Cover sheet'!C13</f>
        <v>https://www.dwrcymru.com/-/media/Project/Files/Page-Documents/Corporate/Environment/Water-Resources/Ofwat-Market-Tables/Alwen-Dee-WRZ-GIS-boundary.ashx</v>
      </c>
    </row>
    <row r="8" spans="2:9" ht="40.15" customHeight="1" x14ac:dyDescent="0.3">
      <c r="B8" s="30">
        <v>2</v>
      </c>
      <c r="C8" s="51" t="s">
        <v>30</v>
      </c>
      <c r="D8" s="51" t="s">
        <v>28</v>
      </c>
      <c r="E8" s="69" t="s">
        <v>31</v>
      </c>
      <c r="F8" s="30">
        <v>0</v>
      </c>
      <c r="G8" s="71"/>
      <c r="H8" s="103">
        <v>3</v>
      </c>
    </row>
    <row r="9" spans="2:9" ht="40.15" customHeight="1" x14ac:dyDescent="0.3">
      <c r="B9" s="30">
        <v>3</v>
      </c>
      <c r="C9" s="51" t="s">
        <v>32</v>
      </c>
      <c r="D9" s="51" t="s">
        <v>28</v>
      </c>
      <c r="E9" s="69" t="s">
        <v>33</v>
      </c>
      <c r="F9" s="30">
        <v>0</v>
      </c>
      <c r="G9" s="71"/>
      <c r="H9" s="104">
        <v>9.0185676392572946E-3</v>
      </c>
    </row>
    <row r="10" spans="2:9" ht="40.15" customHeight="1" x14ac:dyDescent="0.3">
      <c r="B10" s="30">
        <v>4</v>
      </c>
      <c r="C10" s="51" t="s">
        <v>34</v>
      </c>
      <c r="D10" s="51" t="s">
        <v>28</v>
      </c>
      <c r="E10" s="69" t="s">
        <v>33</v>
      </c>
      <c r="F10" s="30">
        <v>0</v>
      </c>
      <c r="G10" s="71"/>
      <c r="H10" s="104">
        <v>0.55066312997347489</v>
      </c>
    </row>
    <row r="11" spans="2:9" ht="40.15" customHeight="1" x14ac:dyDescent="0.3">
      <c r="B11" s="30">
        <v>5</v>
      </c>
      <c r="C11" s="51" t="s">
        <v>35</v>
      </c>
      <c r="D11" s="51" t="s">
        <v>28</v>
      </c>
      <c r="E11" s="69" t="s">
        <v>33</v>
      </c>
      <c r="F11" s="30">
        <v>0</v>
      </c>
      <c r="G11" s="71"/>
      <c r="H11" s="104">
        <v>0.44031830238726788</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392</v>
      </c>
    </row>
    <row r="20" spans="2:8" ht="40.15" customHeight="1" x14ac:dyDescent="0.3">
      <c r="B20" s="30">
        <v>14</v>
      </c>
      <c r="C20" s="51" t="s">
        <v>49</v>
      </c>
      <c r="D20" s="52" t="s">
        <v>28</v>
      </c>
      <c r="E20" s="84" t="s">
        <v>50</v>
      </c>
      <c r="F20" s="30" t="s">
        <v>51</v>
      </c>
      <c r="G20" s="71"/>
      <c r="H20" s="103" t="s">
        <v>392</v>
      </c>
    </row>
    <row r="21" spans="2:8" ht="40.15" customHeight="1" x14ac:dyDescent="0.3">
      <c r="B21" s="30">
        <v>15</v>
      </c>
      <c r="C21" s="51" t="s">
        <v>52</v>
      </c>
      <c r="D21" s="51" t="s">
        <v>28</v>
      </c>
      <c r="E21" s="84" t="s">
        <v>43</v>
      </c>
      <c r="F21" s="30" t="s">
        <v>28</v>
      </c>
      <c r="G21" s="71"/>
      <c r="H21" s="103" t="s">
        <v>392</v>
      </c>
    </row>
    <row r="22" spans="2:8" ht="40.15" customHeight="1" x14ac:dyDescent="0.3">
      <c r="B22" s="30">
        <v>16</v>
      </c>
      <c r="C22" s="51" t="s">
        <v>53</v>
      </c>
      <c r="D22" s="51" t="s">
        <v>28</v>
      </c>
      <c r="E22" s="84" t="s">
        <v>43</v>
      </c>
      <c r="F22" s="30" t="s">
        <v>28</v>
      </c>
      <c r="G22" s="71"/>
      <c r="H22" s="103">
        <v>0</v>
      </c>
    </row>
    <row r="23" spans="2:8" x14ac:dyDescent="0.3">
      <c r="H23" s="105" t="s">
        <v>403</v>
      </c>
    </row>
    <row r="24" spans="2:8" ht="13.9" customHeight="1" x14ac:dyDescent="0.3">
      <c r="H24" s="105" t="s">
        <v>404</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6" t="s">
        <v>57</v>
      </c>
      <c r="C33" s="127"/>
      <c r="D33" s="127"/>
      <c r="E33" s="127"/>
      <c r="F33" s="128"/>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29" t="s">
        <v>59</v>
      </c>
      <c r="D35" s="129"/>
      <c r="E35" s="129"/>
      <c r="F35" s="129"/>
      <c r="G35" s="79"/>
      <c r="H35" s="62"/>
      <c r="I35" s="62"/>
      <c r="J35" s="62"/>
      <c r="K35" s="62"/>
    </row>
    <row r="36" spans="1:11" s="64" customFormat="1" ht="73.150000000000006" customHeight="1" x14ac:dyDescent="0.25">
      <c r="A36" s="6"/>
      <c r="B36" s="57">
        <v>1</v>
      </c>
      <c r="C36" s="118" t="s">
        <v>60</v>
      </c>
      <c r="D36" s="119"/>
      <c r="E36" s="119"/>
      <c r="F36" s="120"/>
      <c r="G36" s="80"/>
      <c r="H36" s="63"/>
      <c r="I36" s="63"/>
      <c r="J36" s="63"/>
    </row>
    <row r="37" spans="1:11" s="64" customFormat="1" ht="57" customHeight="1" x14ac:dyDescent="0.25">
      <c r="A37" s="6"/>
      <c r="B37" s="57">
        <v>2</v>
      </c>
      <c r="C37" s="130" t="s">
        <v>61</v>
      </c>
      <c r="D37" s="130"/>
      <c r="E37" s="130"/>
      <c r="F37" s="130"/>
      <c r="G37" s="80"/>
    </row>
    <row r="38" spans="1:11" s="64" customFormat="1" ht="40.15" customHeight="1" x14ac:dyDescent="0.25">
      <c r="A38" s="6"/>
      <c r="B38" s="57">
        <v>3</v>
      </c>
      <c r="C38" s="130" t="s">
        <v>62</v>
      </c>
      <c r="D38" s="130"/>
      <c r="E38" s="130"/>
      <c r="F38" s="130"/>
      <c r="G38" s="80"/>
    </row>
    <row r="39" spans="1:11" s="64" customFormat="1" ht="40.15" customHeight="1" x14ac:dyDescent="0.25">
      <c r="A39" s="6"/>
      <c r="B39" s="57">
        <v>4</v>
      </c>
      <c r="C39" s="130" t="s">
        <v>63</v>
      </c>
      <c r="D39" s="130"/>
      <c r="E39" s="130"/>
      <c r="F39" s="130"/>
      <c r="G39" s="80"/>
    </row>
    <row r="40" spans="1:11" s="64" customFormat="1" ht="40.15" customHeight="1" x14ac:dyDescent="0.25">
      <c r="A40" s="6"/>
      <c r="B40" s="57">
        <v>5</v>
      </c>
      <c r="C40" s="130" t="s">
        <v>64</v>
      </c>
      <c r="D40" s="130"/>
      <c r="E40" s="130"/>
      <c r="F40" s="130"/>
      <c r="G40" s="80"/>
    </row>
    <row r="41" spans="1:11" s="64" customFormat="1" ht="40.15" customHeight="1" x14ac:dyDescent="0.25">
      <c r="A41" s="6"/>
      <c r="B41" s="57">
        <v>6</v>
      </c>
      <c r="C41" s="130" t="s">
        <v>65</v>
      </c>
      <c r="D41" s="130"/>
      <c r="E41" s="130"/>
      <c r="F41" s="130"/>
      <c r="G41" s="80"/>
    </row>
    <row r="42" spans="1:11" s="64" customFormat="1" ht="60" customHeight="1" x14ac:dyDescent="0.25">
      <c r="A42" s="6"/>
      <c r="B42" s="57">
        <v>7</v>
      </c>
      <c r="C42" s="130" t="s">
        <v>66</v>
      </c>
      <c r="D42" s="130"/>
      <c r="E42" s="130"/>
      <c r="F42" s="130"/>
      <c r="G42" s="80"/>
    </row>
    <row r="43" spans="1:11" s="64" customFormat="1" ht="66" customHeight="1" x14ac:dyDescent="0.25">
      <c r="A43" s="6"/>
      <c r="B43" s="57">
        <v>8</v>
      </c>
      <c r="C43" s="130" t="s">
        <v>67</v>
      </c>
      <c r="D43" s="130"/>
      <c r="E43" s="130"/>
      <c r="F43" s="130"/>
      <c r="G43" s="80"/>
    </row>
    <row r="44" spans="1:11" s="64" customFormat="1" ht="49.5" customHeight="1" x14ac:dyDescent="0.25">
      <c r="A44" s="6"/>
      <c r="B44" s="57">
        <v>9</v>
      </c>
      <c r="C44" s="130" t="s">
        <v>68</v>
      </c>
      <c r="D44" s="130"/>
      <c r="E44" s="130"/>
      <c r="F44" s="130"/>
      <c r="G44" s="80"/>
    </row>
    <row r="45" spans="1:11" s="64" customFormat="1" ht="47.65" customHeight="1" x14ac:dyDescent="0.25">
      <c r="A45" s="6"/>
      <c r="B45" s="57">
        <v>10</v>
      </c>
      <c r="C45" s="117" t="s">
        <v>69</v>
      </c>
      <c r="D45" s="117"/>
      <c r="E45" s="117"/>
      <c r="F45" s="117"/>
      <c r="G45" s="81"/>
    </row>
    <row r="46" spans="1:11" s="64" customFormat="1" ht="77.650000000000006" customHeight="1" x14ac:dyDescent="0.25">
      <c r="A46" s="6"/>
      <c r="B46" s="57">
        <v>11</v>
      </c>
      <c r="C46" s="117" t="s">
        <v>70</v>
      </c>
      <c r="D46" s="117"/>
      <c r="E46" s="117"/>
      <c r="F46" s="117"/>
      <c r="G46" s="81"/>
    </row>
    <row r="47" spans="1:11" s="64" customFormat="1" ht="40.15" customHeight="1" x14ac:dyDescent="0.25">
      <c r="A47" s="6"/>
      <c r="B47" s="57">
        <v>12</v>
      </c>
      <c r="C47" s="117" t="s">
        <v>71</v>
      </c>
      <c r="D47" s="117"/>
      <c r="E47" s="117"/>
      <c r="F47" s="117"/>
      <c r="G47" s="81"/>
    </row>
    <row r="48" spans="1:11" s="64" customFormat="1" ht="40.15" customHeight="1" x14ac:dyDescent="0.25">
      <c r="A48" s="6"/>
      <c r="B48" s="57">
        <v>13</v>
      </c>
      <c r="C48" s="117" t="s">
        <v>72</v>
      </c>
      <c r="D48" s="117"/>
      <c r="E48" s="117"/>
      <c r="F48" s="117"/>
      <c r="G48" s="81"/>
    </row>
    <row r="49" spans="1:7" s="64" customFormat="1" ht="47.65" customHeight="1" x14ac:dyDescent="0.25">
      <c r="A49" s="6"/>
      <c r="B49" s="57">
        <v>14</v>
      </c>
      <c r="C49" s="117" t="s">
        <v>73</v>
      </c>
      <c r="D49" s="117"/>
      <c r="E49" s="117"/>
      <c r="F49" s="117"/>
      <c r="G49" s="81"/>
    </row>
    <row r="50" spans="1:7" s="64" customFormat="1" ht="91.15" customHeight="1" x14ac:dyDescent="0.25">
      <c r="A50" s="6"/>
      <c r="B50" s="57">
        <v>15</v>
      </c>
      <c r="C50" s="117" t="s">
        <v>74</v>
      </c>
      <c r="D50" s="117"/>
      <c r="E50" s="117"/>
      <c r="F50" s="117"/>
      <c r="G50" s="81"/>
    </row>
    <row r="51" spans="1:7" s="64" customFormat="1" ht="149.65" customHeight="1" x14ac:dyDescent="0.25">
      <c r="A51" s="6"/>
      <c r="B51" s="57">
        <v>16</v>
      </c>
      <c r="C51" s="117" t="s">
        <v>75</v>
      </c>
      <c r="D51" s="117"/>
      <c r="E51" s="117"/>
      <c r="F51" s="117"/>
      <c r="G51" s="81"/>
    </row>
    <row r="52" spans="1:7" x14ac:dyDescent="0.3"/>
    <row r="53" spans="1:7" x14ac:dyDescent="0.3">
      <c r="B53" s="126" t="s">
        <v>76</v>
      </c>
      <c r="C53" s="127"/>
      <c r="D53" s="127"/>
      <c r="E53" s="127"/>
      <c r="F53" s="128"/>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topLeftCell="A5" zoomScale="80" zoomScaleNormal="80" workbookViewId="0">
      <selection activeCell="H8" sqref="H8"/>
    </sheetView>
  </sheetViews>
  <sheetFormatPr defaultColWidth="0" defaultRowHeight="14" zeroHeight="1" x14ac:dyDescent="0.3"/>
  <cols>
    <col min="1" max="1" width="2" customWidth="1"/>
    <col min="2" max="2" width="4.08203125" customWidth="1"/>
    <col min="3" max="3" width="70.58203125" customWidth="1"/>
    <col min="4" max="4" width="16.58203125" hidden="1" customWidth="1"/>
    <col min="5" max="5" width="14.58203125" hidden="1" customWidth="1"/>
    <col min="6" max="6" width="5.58203125" hidden="1" customWidth="1"/>
    <col min="7" max="7" width="2.5" hidden="1"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1" t="s">
        <v>3</v>
      </c>
      <c r="C3" s="141"/>
      <c r="D3" s="138" t="str">
        <f>'Cover sheet'!C5</f>
        <v>DCWW</v>
      </c>
      <c r="E3" s="139"/>
      <c r="F3" s="140"/>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1" t="s">
        <v>5</v>
      </c>
      <c r="C4" s="141"/>
      <c r="D4" s="138" t="str">
        <f>'Cover sheet'!C6</f>
        <v>Alwen Dee</v>
      </c>
      <c r="E4" s="139"/>
      <c r="F4" s="140"/>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2" t="s">
        <v>91</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3" t="s">
        <v>92</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56.545999999999992</v>
      </c>
      <c r="I7" s="108">
        <v>56.545999999999992</v>
      </c>
      <c r="J7" s="108">
        <v>56.545999999999992</v>
      </c>
      <c r="K7" s="108">
        <v>56.545999999999992</v>
      </c>
      <c r="L7" s="108">
        <v>56.545999999999992</v>
      </c>
      <c r="M7" s="108">
        <v>56.545999999999992</v>
      </c>
      <c r="N7" s="108">
        <v>56.545999999999992</v>
      </c>
      <c r="O7" s="108">
        <v>56.545999999999992</v>
      </c>
      <c r="P7" s="108">
        <v>56.545999999999992</v>
      </c>
      <c r="Q7" s="108">
        <v>56.545999999999992</v>
      </c>
      <c r="R7" s="108">
        <v>56.545999999999992</v>
      </c>
      <c r="S7" s="108">
        <v>56.545999999999992</v>
      </c>
      <c r="T7" s="108">
        <v>56.545999999999992</v>
      </c>
      <c r="U7" s="108">
        <v>56.545999999999992</v>
      </c>
      <c r="V7" s="108">
        <v>56.545999999999992</v>
      </c>
      <c r="W7" s="108">
        <v>56.545999999999992</v>
      </c>
      <c r="X7" s="108">
        <v>56.545999999999992</v>
      </c>
      <c r="Y7" s="108">
        <v>56.545999999999992</v>
      </c>
      <c r="Z7" s="108">
        <v>56.545999999999992</v>
      </c>
      <c r="AA7" s="108">
        <v>56.545999999999992</v>
      </c>
      <c r="AB7" s="108">
        <v>56.545999999999992</v>
      </c>
      <c r="AC7" s="108">
        <v>56.545999999999992</v>
      </c>
      <c r="AD7" s="108">
        <v>56.545999999999992</v>
      </c>
      <c r="AE7" s="108">
        <v>56.545999999999992</v>
      </c>
      <c r="AF7" s="108">
        <v>56.545999999999992</v>
      </c>
      <c r="AG7" s="108">
        <v>56.545999999999992</v>
      </c>
      <c r="AH7" s="108">
        <v>56.545999999999992</v>
      </c>
      <c r="AI7" s="108">
        <v>56.545999999999992</v>
      </c>
      <c r="AJ7" s="108">
        <v>56.545999999999992</v>
      </c>
      <c r="AK7" s="108">
        <v>56.545999999999992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-0.37810909090909206</v>
      </c>
      <c r="K8" s="108">
        <v>-0.4411272727272717</v>
      </c>
      <c r="L8" s="108">
        <v>-0.50414545454545845</v>
      </c>
      <c r="M8" s="108">
        <v>-0.56716363636363809</v>
      </c>
      <c r="N8" s="108">
        <v>-0.63018181818181773</v>
      </c>
      <c r="O8" s="108">
        <v>-0.69320000000000448</v>
      </c>
      <c r="P8" s="108">
        <v>-0.75621818181818412</v>
      </c>
      <c r="Q8" s="108">
        <v>-0.81923636363636376</v>
      </c>
      <c r="R8" s="108">
        <v>-0.86650000000000205</v>
      </c>
      <c r="S8" s="108">
        <v>-0.88225454545455051</v>
      </c>
      <c r="T8" s="108">
        <v>-0.89800909090909187</v>
      </c>
      <c r="U8" s="108">
        <v>-0.91376363636364033</v>
      </c>
      <c r="V8" s="108">
        <v>-0.92951818181818169</v>
      </c>
      <c r="W8" s="108">
        <v>-0.94527272727273015</v>
      </c>
      <c r="X8" s="108">
        <v>-0.96102727272727861</v>
      </c>
      <c r="Y8" s="108">
        <v>-0.97678181818181997</v>
      </c>
      <c r="Z8" s="108">
        <v>-0.99253636363636843</v>
      </c>
      <c r="AA8" s="108">
        <v>-1.0082909090909098</v>
      </c>
      <c r="AB8" s="108">
        <v>-1.0240454545454583</v>
      </c>
      <c r="AC8" s="108">
        <v>-1.0398000000000067</v>
      </c>
      <c r="AD8" s="108">
        <v>-1.0555545454545481</v>
      </c>
      <c r="AE8" s="108">
        <v>-1.0713090909090965</v>
      </c>
      <c r="AF8" s="108">
        <v>-1.0870636363636379</v>
      </c>
      <c r="AG8" s="108">
        <v>-1.1028181818181864</v>
      </c>
      <c r="AH8" s="108">
        <v>-1.1185727272727277</v>
      </c>
      <c r="AI8" s="108">
        <v>-1.1343272727272762</v>
      </c>
      <c r="AJ8" s="108">
        <v>-1.1500818181818246</v>
      </c>
      <c r="AK8" s="108">
        <v>-1.165836363636366</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0.90017942516994509</v>
      </c>
      <c r="I11" s="108">
        <v>0.95469596237389975</v>
      </c>
      <c r="J11" s="108">
        <v>1.8311042619683906</v>
      </c>
      <c r="K11" s="108">
        <v>1.8292994396510029</v>
      </c>
      <c r="L11" s="108">
        <v>1.8274946173336153</v>
      </c>
      <c r="M11" s="108">
        <v>1.8256897950162279</v>
      </c>
      <c r="N11" s="108">
        <v>1.8238849726988404</v>
      </c>
      <c r="O11" s="108">
        <v>1.8220801503814525</v>
      </c>
      <c r="P11" s="108">
        <v>1.8202753280640651</v>
      </c>
      <c r="Q11" s="108">
        <v>1.8184705057466777</v>
      </c>
      <c r="R11" s="108">
        <v>1.8171168890086369</v>
      </c>
      <c r="S11" s="108">
        <v>1.81666568342929</v>
      </c>
      <c r="T11" s="108">
        <v>1.8162144778499432</v>
      </c>
      <c r="U11" s="108">
        <v>1.8157632722705961</v>
      </c>
      <c r="V11" s="108">
        <v>1.8153120666912494</v>
      </c>
      <c r="W11" s="108">
        <v>1.8148608611119024</v>
      </c>
      <c r="X11" s="108">
        <v>1.8144096555325555</v>
      </c>
      <c r="Y11" s="108">
        <v>1.8139584499532087</v>
      </c>
      <c r="Z11" s="108">
        <v>1.8135072443738618</v>
      </c>
      <c r="AA11" s="108">
        <v>1.8130560387945149</v>
      </c>
      <c r="AB11" s="108">
        <v>1.8126048332151679</v>
      </c>
      <c r="AC11" s="108">
        <v>1.812153627635821</v>
      </c>
      <c r="AD11" s="108">
        <v>1.8117024220564741</v>
      </c>
      <c r="AE11" s="108">
        <v>1.8112512164771273</v>
      </c>
      <c r="AF11" s="108">
        <v>1.8108000108977804</v>
      </c>
      <c r="AG11" s="108">
        <v>1.8103488053184336</v>
      </c>
      <c r="AH11" s="108">
        <v>1.8098975997390867</v>
      </c>
      <c r="AI11" s="108">
        <v>1.8094463941597396</v>
      </c>
      <c r="AJ11" s="108">
        <v>1.8089951885803928</v>
      </c>
      <c r="AK11" s="108">
        <v>1.8085439830010459</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0.64317008696960953</v>
      </c>
      <c r="I12" s="108">
        <v>0.36814160001624313</v>
      </c>
      <c r="J12" s="108">
        <v>2.6257631595190629</v>
      </c>
      <c r="K12" s="108">
        <v>2.622817155716537</v>
      </c>
      <c r="L12" s="108">
        <v>2.6198711519140105</v>
      </c>
      <c r="M12" s="108">
        <v>2.6169251481114841</v>
      </c>
      <c r="N12" s="108">
        <v>2.6139791443089582</v>
      </c>
      <c r="O12" s="108">
        <v>2.6110331405064318</v>
      </c>
      <c r="P12" s="108">
        <v>2.6080871367039058</v>
      </c>
      <c r="Q12" s="108">
        <v>2.6051411329013798</v>
      </c>
      <c r="R12" s="108">
        <v>2.6029316300494849</v>
      </c>
      <c r="S12" s="108">
        <v>2.6021951290988534</v>
      </c>
      <c r="T12" s="108">
        <v>2.6014586281482219</v>
      </c>
      <c r="U12" s="108">
        <v>2.6007221271975904</v>
      </c>
      <c r="V12" s="108">
        <v>2.5999856262469589</v>
      </c>
      <c r="W12" s="108">
        <v>2.5992491252963275</v>
      </c>
      <c r="X12" s="108">
        <v>2.5985126243456955</v>
      </c>
      <c r="Y12" s="108">
        <v>2.5977761233950645</v>
      </c>
      <c r="Z12" s="108">
        <v>2.5970396224444325</v>
      </c>
      <c r="AA12" s="108">
        <v>2.5963031214938015</v>
      </c>
      <c r="AB12" s="108">
        <v>2.5955666205431696</v>
      </c>
      <c r="AC12" s="108">
        <v>2.5948301195925381</v>
      </c>
      <c r="AD12" s="108">
        <v>2.5940936186419066</v>
      </c>
      <c r="AE12" s="108">
        <v>2.5933571176912751</v>
      </c>
      <c r="AF12" s="108">
        <v>2.5926206167406436</v>
      </c>
      <c r="AG12" s="108">
        <v>2.5918841157900121</v>
      </c>
      <c r="AH12" s="108">
        <v>2.5911476148393806</v>
      </c>
      <c r="AI12" s="108">
        <v>2.5904111138887487</v>
      </c>
      <c r="AJ12" s="108">
        <v>2.5896746129381172</v>
      </c>
      <c r="AK12" s="108">
        <v>2.5889381119874857</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4" t="s">
        <v>187</v>
      </c>
      <c r="C24" s="135"/>
      <c r="D24" s="135"/>
      <c r="E24" s="135"/>
      <c r="F24" s="135"/>
      <c r="G24" s="135"/>
      <c r="H24" s="135"/>
      <c r="I24" s="136"/>
    </row>
    <row r="25" spans="2:9" x14ac:dyDescent="0.3"/>
    <row r="26" spans="2:9" s="6" customFormat="1" ht="13.5" x14ac:dyDescent="0.25">
      <c r="B26" s="56" t="s">
        <v>21</v>
      </c>
      <c r="C26" s="137" t="s">
        <v>59</v>
      </c>
      <c r="D26" s="137"/>
      <c r="E26" s="137"/>
      <c r="F26" s="137"/>
      <c r="G26" s="137"/>
      <c r="H26" s="137"/>
      <c r="I26" s="137"/>
    </row>
    <row r="27" spans="2:9" s="6" customFormat="1" ht="76.150000000000006" customHeight="1" x14ac:dyDescent="0.25">
      <c r="B27" s="57">
        <v>1</v>
      </c>
      <c r="C27" s="131" t="s">
        <v>188</v>
      </c>
      <c r="D27" s="132"/>
      <c r="E27" s="132"/>
      <c r="F27" s="132"/>
      <c r="G27" s="132"/>
      <c r="H27" s="132"/>
      <c r="I27" s="132"/>
    </row>
    <row r="28" spans="2:9" s="6" customFormat="1" ht="55.9" customHeight="1" x14ac:dyDescent="0.25">
      <c r="B28" s="57">
        <f>B27+1</f>
        <v>2</v>
      </c>
      <c r="C28" s="131" t="s">
        <v>189</v>
      </c>
      <c r="D28" s="132"/>
      <c r="E28" s="132"/>
      <c r="F28" s="132"/>
      <c r="G28" s="132"/>
      <c r="H28" s="132"/>
      <c r="I28" s="132"/>
    </row>
    <row r="29" spans="2:9" s="6" customFormat="1" ht="58.15" customHeight="1" x14ac:dyDescent="0.25">
      <c r="B29" s="57">
        <f t="shared" ref="B29:B32" si="1">B28+1</f>
        <v>3</v>
      </c>
      <c r="C29" s="131" t="s">
        <v>190</v>
      </c>
      <c r="D29" s="132"/>
      <c r="E29" s="132"/>
      <c r="F29" s="132"/>
      <c r="G29" s="132"/>
      <c r="H29" s="132"/>
      <c r="I29" s="132"/>
    </row>
    <row r="30" spans="2:9" s="6" customFormat="1" ht="41.65" customHeight="1" x14ac:dyDescent="0.25">
      <c r="B30" s="57">
        <f t="shared" si="1"/>
        <v>4</v>
      </c>
      <c r="C30" s="131" t="s">
        <v>191</v>
      </c>
      <c r="D30" s="132"/>
      <c r="E30" s="132"/>
      <c r="F30" s="132"/>
      <c r="G30" s="132"/>
      <c r="H30" s="132"/>
      <c r="I30" s="132"/>
    </row>
    <row r="31" spans="2:9" s="6" customFormat="1" ht="94.9" customHeight="1" x14ac:dyDescent="0.25">
      <c r="B31" s="57">
        <f t="shared" si="1"/>
        <v>5</v>
      </c>
      <c r="C31" s="131" t="s">
        <v>192</v>
      </c>
      <c r="D31" s="132"/>
      <c r="E31" s="132"/>
      <c r="F31" s="132"/>
      <c r="G31" s="132"/>
      <c r="H31" s="132"/>
      <c r="I31" s="132"/>
    </row>
    <row r="32" spans="2:9" s="6" customFormat="1" ht="82.5" customHeight="1" x14ac:dyDescent="0.25">
      <c r="B32" s="57">
        <f t="shared" si="1"/>
        <v>6</v>
      </c>
      <c r="C32" s="131" t="s">
        <v>193</v>
      </c>
      <c r="D32" s="132"/>
      <c r="E32" s="132"/>
      <c r="F32" s="132"/>
      <c r="G32" s="132"/>
      <c r="H32" s="132"/>
      <c r="I32" s="132"/>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H22" sqref="H22"/>
    </sheetView>
  </sheetViews>
  <sheetFormatPr defaultColWidth="0" defaultRowHeight="14" zeroHeight="1" x14ac:dyDescent="0.3"/>
  <cols>
    <col min="1" max="1" width="1.75" customWidth="1"/>
    <col min="2" max="2" width="4.08203125" customWidth="1"/>
    <col min="3" max="3" width="70.58203125" customWidth="1"/>
    <col min="4" max="4" width="16.58203125" hidden="1" customWidth="1"/>
    <col min="5" max="5" width="14.58203125" hidden="1" customWidth="1"/>
    <col min="6" max="6" width="5.58203125" hidden="1" customWidth="1"/>
    <col min="7" max="7" width="3.25" hidden="1" customWidth="1"/>
    <col min="8" max="109" width="8.75" customWidth="1"/>
    <col min="110" max="110" width="0" hidden="1" customWidth="1"/>
    <col min="111" max="16384" width="8.75" hidden="1"/>
  </cols>
  <sheetData>
    <row r="1" spans="2:88" ht="22.5" customHeight="1" x14ac:dyDescent="0.5">
      <c r="B1" s="143" t="s">
        <v>194</v>
      </c>
      <c r="C1" s="143"/>
      <c r="D1" s="143"/>
      <c r="E1" s="143"/>
      <c r="F1" s="143"/>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1" t="s">
        <v>3</v>
      </c>
      <c r="C3" s="141"/>
      <c r="D3" s="138" t="str">
        <f>'Cover sheet'!C5</f>
        <v>DCWW</v>
      </c>
      <c r="E3" s="139"/>
      <c r="F3" s="140"/>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4" t="s">
        <v>5</v>
      </c>
      <c r="C4" s="145"/>
      <c r="D4" s="138" t="str">
        <f>'Cover sheet'!C6</f>
        <v>Alwen Dee</v>
      </c>
      <c r="E4" s="139"/>
      <c r="F4" s="140"/>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2" t="s">
        <v>91</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3" t="s">
        <v>92</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15.029053112660023</v>
      </c>
      <c r="I7" s="106">
        <v>15.842485130433875</v>
      </c>
      <c r="J7" s="106">
        <v>15.731267761762709</v>
      </c>
      <c r="K7" s="106">
        <v>15.677958271227981</v>
      </c>
      <c r="L7" s="106">
        <v>15.651966836873772</v>
      </c>
      <c r="M7" s="106">
        <v>15.62652571005882</v>
      </c>
      <c r="N7" s="106">
        <v>15.602248384291574</v>
      </c>
      <c r="O7" s="106">
        <v>15.578428592052081</v>
      </c>
      <c r="P7" s="106">
        <v>15.554971580392227</v>
      </c>
      <c r="Q7" s="106">
        <v>15.531902871650528</v>
      </c>
      <c r="R7" s="106">
        <v>15.509192554268592</v>
      </c>
      <c r="S7" s="106">
        <v>15.486798701890653</v>
      </c>
      <c r="T7" s="106">
        <v>15.464718807890669</v>
      </c>
      <c r="U7" s="106">
        <v>15.442930419352463</v>
      </c>
      <c r="V7" s="106">
        <v>15.421408930661309</v>
      </c>
      <c r="W7" s="106">
        <v>15.400138662937191</v>
      </c>
      <c r="X7" s="106">
        <v>15.379600849286309</v>
      </c>
      <c r="Y7" s="106">
        <v>15.359283017873414</v>
      </c>
      <c r="Z7" s="106">
        <v>15.339167943860197</v>
      </c>
      <c r="AA7" s="106">
        <v>15.31924718660113</v>
      </c>
      <c r="AB7" s="106">
        <v>15.299505755728168</v>
      </c>
      <c r="AC7" s="106">
        <v>15.279898713230761</v>
      </c>
      <c r="AD7" s="106">
        <v>15.260453525009504</v>
      </c>
      <c r="AE7" s="106">
        <v>15.241158297052712</v>
      </c>
      <c r="AF7" s="106">
        <v>15.222007746791244</v>
      </c>
      <c r="AG7" s="106">
        <v>15.202994472682358</v>
      </c>
      <c r="AH7" s="106">
        <v>15.184712981536737</v>
      </c>
      <c r="AI7" s="106">
        <v>15.166555399483668</v>
      </c>
      <c r="AJ7" s="106">
        <v>15.148516544262625</v>
      </c>
      <c r="AK7" s="106">
        <v>15.130589855560478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0.21496113619821655</v>
      </c>
      <c r="I8" s="106">
        <v>0.21450451500395717</v>
      </c>
      <c r="J8" s="106">
        <v>0.19432599815764789</v>
      </c>
      <c r="K8" s="106">
        <v>0.18843370688579811</v>
      </c>
      <c r="L8" s="106">
        <v>0.18280312157706802</v>
      </c>
      <c r="M8" s="106">
        <v>0.17741638509207483</v>
      </c>
      <c r="N8" s="106">
        <v>0.17225795197142571</v>
      </c>
      <c r="O8" s="106">
        <v>0.16731393714247303</v>
      </c>
      <c r="P8" s="106">
        <v>0.16257161633753237</v>
      </c>
      <c r="Q8" s="106">
        <v>0.15802008566562328</v>
      </c>
      <c r="R8" s="106">
        <v>0.15364913042445247</v>
      </c>
      <c r="S8" s="106">
        <v>0.14944933433905933</v>
      </c>
      <c r="T8" s="106">
        <v>0.14541221636404247</v>
      </c>
      <c r="U8" s="106">
        <v>0.14152984082981337</v>
      </c>
      <c r="V8" s="106">
        <v>0.13779483293950989</v>
      </c>
      <c r="W8" s="106">
        <v>0.13420036431410357</v>
      </c>
      <c r="X8" s="106">
        <v>0.13074003667956913</v>
      </c>
      <c r="Y8" s="106">
        <v>0.12740789946597747</v>
      </c>
      <c r="Z8" s="106">
        <v>0.12419833546114471</v>
      </c>
      <c r="AA8" s="106">
        <v>0.12110609384294078</v>
      </c>
      <c r="AB8" s="106">
        <v>0.11812619738842235</v>
      </c>
      <c r="AC8" s="106">
        <v>0.11525383152895204</v>
      </c>
      <c r="AD8" s="106">
        <v>0.11248471322312278</v>
      </c>
      <c r="AE8" s="106">
        <v>0.10981463617690017</v>
      </c>
      <c r="AF8" s="106">
        <v>0.10723963275158054</v>
      </c>
      <c r="AG8" s="106">
        <v>0.10475592558940752</v>
      </c>
      <c r="AH8" s="106">
        <v>0.10235991376964516</v>
      </c>
      <c r="AI8" s="106">
        <v>0.1000481888841688</v>
      </c>
      <c r="AJ8" s="106">
        <v>9.7817497419707328E-2</v>
      </c>
      <c r="AK8" s="106">
        <v>9.5664731319465804E-2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9.2194928538719445</v>
      </c>
      <c r="I9" s="106">
        <v>9.6760247450132191</v>
      </c>
      <c r="J9" s="106">
        <v>8.2157391516880143</v>
      </c>
      <c r="K9" s="106">
        <v>8.5195361533664773</v>
      </c>
      <c r="L9" s="106">
        <v>8.8169150885673773</v>
      </c>
      <c r="M9" s="106">
        <v>9.1075354720431871</v>
      </c>
      <c r="N9" s="106">
        <v>9.3934802753997744</v>
      </c>
      <c r="O9" s="106">
        <v>9.6754905120926971</v>
      </c>
      <c r="P9" s="106">
        <v>9.9776105113219113</v>
      </c>
      <c r="Q9" s="106">
        <v>10.275224555368448</v>
      </c>
      <c r="R9" s="106">
        <v>10.568649178631921</v>
      </c>
      <c r="S9" s="106">
        <v>10.856414325625646</v>
      </c>
      <c r="T9" s="106">
        <v>11.136604052020129</v>
      </c>
      <c r="U9" s="106">
        <v>11.409686268688924</v>
      </c>
      <c r="V9" s="106">
        <v>11.677426043041763</v>
      </c>
      <c r="W9" s="106">
        <v>11.939577233203815</v>
      </c>
      <c r="X9" s="106">
        <v>12.197821156314623</v>
      </c>
      <c r="Y9" s="106">
        <v>12.45074910525212</v>
      </c>
      <c r="Z9" s="106">
        <v>12.699655576860327</v>
      </c>
      <c r="AA9" s="106">
        <v>12.943379461594295</v>
      </c>
      <c r="AB9" s="106">
        <v>13.18338864803685</v>
      </c>
      <c r="AC9" s="106">
        <v>13.433427157562129</v>
      </c>
      <c r="AD9" s="106">
        <v>13.679989810469371</v>
      </c>
      <c r="AE9" s="106">
        <v>13.924082221909964</v>
      </c>
      <c r="AF9" s="106">
        <v>14.164879481039971</v>
      </c>
      <c r="AG9" s="106">
        <v>14.402488844634483</v>
      </c>
      <c r="AH9" s="106">
        <v>14.638007534451383</v>
      </c>
      <c r="AI9" s="106">
        <v>14.870208693740787</v>
      </c>
      <c r="AJ9" s="106">
        <v>15.098630081933665</v>
      </c>
      <c r="AK9" s="106">
        <v>15.323619530623276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17.182698362539966</v>
      </c>
      <c r="I10" s="106">
        <v>18.168511517678358</v>
      </c>
      <c r="J10" s="106">
        <v>13.978195293746207</v>
      </c>
      <c r="K10" s="106">
        <v>13.609607423650704</v>
      </c>
      <c r="L10" s="106">
        <v>13.252048842859535</v>
      </c>
      <c r="M10" s="106">
        <v>12.903552201672568</v>
      </c>
      <c r="N10" s="106">
        <v>12.565280413959382</v>
      </c>
      <c r="O10" s="106">
        <v>12.235418255199518</v>
      </c>
      <c r="P10" s="106">
        <v>11.926955873323822</v>
      </c>
      <c r="Q10" s="106">
        <v>11.625720429953798</v>
      </c>
      <c r="R10" s="106">
        <v>11.331581743509348</v>
      </c>
      <c r="S10" s="106">
        <v>11.052593819272476</v>
      </c>
      <c r="T10" s="106">
        <v>10.779626543878294</v>
      </c>
      <c r="U10" s="106">
        <v>10.512742586975373</v>
      </c>
      <c r="V10" s="106">
        <v>10.253215646377212</v>
      </c>
      <c r="W10" s="106">
        <v>10.000221144513111</v>
      </c>
      <c r="X10" s="106">
        <v>9.754909443887259</v>
      </c>
      <c r="Y10" s="106">
        <v>9.5156148304318702</v>
      </c>
      <c r="Z10" s="106">
        <v>9.2832249384889352</v>
      </c>
      <c r="AA10" s="106">
        <v>9.0565930495537703</v>
      </c>
      <c r="AB10" s="106">
        <v>8.8364231232813584</v>
      </c>
      <c r="AC10" s="106">
        <v>8.6301472702307311</v>
      </c>
      <c r="AD10" s="106">
        <v>8.428859166210465</v>
      </c>
      <c r="AE10" s="106">
        <v>8.2332052844088253</v>
      </c>
      <c r="AF10" s="106">
        <v>8.0422697608966853</v>
      </c>
      <c r="AG10" s="106">
        <v>7.8558391220957171</v>
      </c>
      <c r="AH10" s="106">
        <v>7.6746820365630839</v>
      </c>
      <c r="AI10" s="106">
        <v>7.4977959346985488</v>
      </c>
      <c r="AJ10" s="106">
        <v>7.3249411181606403</v>
      </c>
      <c r="AK10" s="106">
        <v>7.1561954615391645</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141.15710562054244</v>
      </c>
      <c r="I11" s="106">
        <v>141.69553705106483</v>
      </c>
      <c r="J11" s="106">
        <v>118.10999254891527</v>
      </c>
      <c r="K11" s="106">
        <v>118.09102753783337</v>
      </c>
      <c r="L11" s="106">
        <v>118.06463256821654</v>
      </c>
      <c r="M11" s="106">
        <v>118.0154221443391</v>
      </c>
      <c r="N11" s="106">
        <v>117.95291233763473</v>
      </c>
      <c r="O11" s="106">
        <v>117.9063933365171</v>
      </c>
      <c r="P11" s="106">
        <v>118.19124097458455</v>
      </c>
      <c r="Q11" s="106">
        <v>118.503944947633</v>
      </c>
      <c r="R11" s="106">
        <v>118.84106038579658</v>
      </c>
      <c r="S11" s="106">
        <v>119.19763581220504</v>
      </c>
      <c r="T11" s="106">
        <v>119.60235553479383</v>
      </c>
      <c r="U11" s="106">
        <v>120.01924993365115</v>
      </c>
      <c r="V11" s="106">
        <v>120.45025161836807</v>
      </c>
      <c r="W11" s="106">
        <v>120.89019936593651</v>
      </c>
      <c r="X11" s="106">
        <v>121.36027343616455</v>
      </c>
      <c r="Y11" s="106">
        <v>121.83390299450504</v>
      </c>
      <c r="Z11" s="106">
        <v>122.32221335643584</v>
      </c>
      <c r="AA11" s="106">
        <v>122.81724538970454</v>
      </c>
      <c r="AB11" s="106">
        <v>123.32156003221463</v>
      </c>
      <c r="AC11" s="106">
        <v>123.95832075002235</v>
      </c>
      <c r="AD11" s="106">
        <v>124.6035940965475</v>
      </c>
      <c r="AE11" s="106">
        <v>125.26145207884562</v>
      </c>
      <c r="AF11" s="106">
        <v>125.91875825954693</v>
      </c>
      <c r="AG11" s="106">
        <v>126.58265289804993</v>
      </c>
      <c r="AH11" s="106">
        <v>127.25944142712677</v>
      </c>
      <c r="AI11" s="106">
        <v>127.93051428828353</v>
      </c>
      <c r="AJ11" s="106">
        <v>128.59948975641385</v>
      </c>
      <c r="AK11" s="106">
        <v>129.26541337171412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190.39151037077207</v>
      </c>
      <c r="I12" s="112">
        <v>204.95548652263855</v>
      </c>
      <c r="J12" s="112">
        <v>157.5539368487598</v>
      </c>
      <c r="K12" s="112">
        <v>157.05726157379118</v>
      </c>
      <c r="L12" s="112">
        <v>156.58191059489334</v>
      </c>
      <c r="M12" s="112">
        <v>156.10385527302387</v>
      </c>
      <c r="N12" s="112">
        <v>155.63551360983396</v>
      </c>
      <c r="O12" s="112">
        <v>155.17958544532638</v>
      </c>
      <c r="P12" s="112">
        <v>154.92340664240157</v>
      </c>
      <c r="Q12" s="112">
        <v>154.68112717983701</v>
      </c>
      <c r="R12" s="112">
        <v>154.44758463664823</v>
      </c>
      <c r="S12" s="112">
        <v>154.33869350879328</v>
      </c>
      <c r="T12" s="112">
        <v>154.24670062113623</v>
      </c>
      <c r="U12" s="112">
        <v>154.15079548578731</v>
      </c>
      <c r="V12" s="112">
        <v>154.06383336559722</v>
      </c>
      <c r="W12" s="112">
        <v>153.9761370819167</v>
      </c>
      <c r="X12" s="112">
        <v>153.91101355727943</v>
      </c>
      <c r="Y12" s="112">
        <v>153.83924842116789</v>
      </c>
      <c r="Z12" s="112">
        <v>153.77708329263476</v>
      </c>
      <c r="AA12" s="112">
        <v>153.70981294714764</v>
      </c>
      <c r="AB12" s="112">
        <v>153.6481427010136</v>
      </c>
      <c r="AC12" s="112">
        <v>153.72711611333085</v>
      </c>
      <c r="AD12" s="112">
        <v>153.80051682002758</v>
      </c>
      <c r="AE12" s="112">
        <v>153.8804019901155</v>
      </c>
      <c r="AF12" s="112">
        <v>153.95092216066857</v>
      </c>
      <c r="AG12" s="112">
        <v>154.01373530859308</v>
      </c>
      <c r="AH12" s="112">
        <v>154.08458533671401</v>
      </c>
      <c r="AI12" s="112">
        <v>154.14313109034089</v>
      </c>
      <c r="AJ12" s="112">
        <v>154.18871486322888</v>
      </c>
      <c r="AK12" s="112">
        <v>154.22042341037974</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169.72026220429154</v>
      </c>
      <c r="I13" s="112">
        <v>177.42880942010595</v>
      </c>
      <c r="J13" s="112">
        <v>140.21933251410428</v>
      </c>
      <c r="K13" s="112">
        <v>139.35439677810351</v>
      </c>
      <c r="L13" s="112">
        <v>138.52664806097567</v>
      </c>
      <c r="M13" s="112">
        <v>137.71349598311792</v>
      </c>
      <c r="N13" s="112">
        <v>136.92318250234547</v>
      </c>
      <c r="O13" s="112">
        <v>136.17074415955233</v>
      </c>
      <c r="P13" s="112">
        <v>135.71152669465263</v>
      </c>
      <c r="Q13" s="112">
        <v>135.30198437406253</v>
      </c>
      <c r="R13" s="112">
        <v>134.93721121940385</v>
      </c>
      <c r="S13" s="112">
        <v>134.66580180397642</v>
      </c>
      <c r="T13" s="112">
        <v>134.45605725768209</v>
      </c>
      <c r="U13" s="112">
        <v>134.27656578125922</v>
      </c>
      <c r="V13" s="112">
        <v>134.13247872286934</v>
      </c>
      <c r="W13" s="112">
        <v>134.01592788438612</v>
      </c>
      <c r="X13" s="112">
        <v>133.94847337331575</v>
      </c>
      <c r="Y13" s="112">
        <v>133.90146007629815</v>
      </c>
      <c r="Z13" s="112">
        <v>133.88733036151729</v>
      </c>
      <c r="AA13" s="112">
        <v>133.89521538626781</v>
      </c>
      <c r="AB13" s="112">
        <v>133.92961288224888</v>
      </c>
      <c r="AC13" s="112">
        <v>134.11699234883207</v>
      </c>
      <c r="AD13" s="112">
        <v>134.32523461064702</v>
      </c>
      <c r="AE13" s="112">
        <v>134.56054232083699</v>
      </c>
      <c r="AF13" s="112">
        <v>134.80824330777293</v>
      </c>
      <c r="AG13" s="112">
        <v>135.07355565332128</v>
      </c>
      <c r="AH13" s="112">
        <v>135.3652933071933</v>
      </c>
      <c r="AI13" s="112">
        <v>135.66365830929615</v>
      </c>
      <c r="AJ13" s="112">
        <v>135.9708873385176</v>
      </c>
      <c r="AK13" s="112">
        <v>136.28571302635166</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7.3703051684298728</v>
      </c>
      <c r="I14" s="106">
        <v>6.5367672721421197</v>
      </c>
      <c r="J14" s="106">
        <v>6.5242220262698165</v>
      </c>
      <c r="K14" s="106">
        <v>6.5205011608267718</v>
      </c>
      <c r="L14" s="106">
        <v>6.5167563692171537</v>
      </c>
      <c r="M14" s="106">
        <v>6.5129876069230832</v>
      </c>
      <c r="N14" s="106">
        <v>6.5129876069230832</v>
      </c>
      <c r="O14" s="106">
        <v>6.5129876069230832</v>
      </c>
      <c r="P14" s="106">
        <v>6.5129876069230832</v>
      </c>
      <c r="Q14" s="106">
        <v>6.512987606923085</v>
      </c>
      <c r="R14" s="106">
        <v>6.512987606923085</v>
      </c>
      <c r="S14" s="106">
        <v>6.512987606923085</v>
      </c>
      <c r="T14" s="106">
        <v>6.512987606923085</v>
      </c>
      <c r="U14" s="106">
        <v>6.512987606923085</v>
      </c>
      <c r="V14" s="106">
        <v>6.512987606923085</v>
      </c>
      <c r="W14" s="106">
        <v>6.512987606923085</v>
      </c>
      <c r="X14" s="106">
        <v>6.512987606923085</v>
      </c>
      <c r="Y14" s="106">
        <v>6.512987606923085</v>
      </c>
      <c r="Z14" s="106">
        <v>6.512987606923085</v>
      </c>
      <c r="AA14" s="106">
        <v>6.512987606923085</v>
      </c>
      <c r="AB14" s="106">
        <v>6.512987606923085</v>
      </c>
      <c r="AC14" s="106">
        <v>6.512987606923085</v>
      </c>
      <c r="AD14" s="106">
        <v>6.512987606923085</v>
      </c>
      <c r="AE14" s="106">
        <v>6.512987606923085</v>
      </c>
      <c r="AF14" s="106">
        <v>6.512987606923085</v>
      </c>
      <c r="AG14" s="106">
        <v>6.512987606923085</v>
      </c>
      <c r="AH14" s="106">
        <v>6.512987606923085</v>
      </c>
      <c r="AI14" s="106">
        <v>6.5129876069230832</v>
      </c>
      <c r="AJ14" s="106">
        <v>6.5129876069230832</v>
      </c>
      <c r="AK14" s="106">
        <v>6.5129876069230832</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97.661328886811262</v>
      </c>
      <c r="I15" s="106">
        <v>86.012925058615338</v>
      </c>
      <c r="J15" s="106">
        <v>86.768368903133762</v>
      </c>
      <c r="K15" s="106">
        <v>86.158634664278779</v>
      </c>
      <c r="L15" s="106">
        <v>85.558874960672242</v>
      </c>
      <c r="M15" s="106">
        <v>84.967122896973905</v>
      </c>
      <c r="N15" s="106">
        <v>84.428321010188967</v>
      </c>
      <c r="O15" s="106">
        <v>83.879645248471391</v>
      </c>
      <c r="P15" s="106">
        <v>83.317414450286591</v>
      </c>
      <c r="Q15" s="106">
        <v>82.751509832690942</v>
      </c>
      <c r="R15" s="106">
        <v>82.18097228926284</v>
      </c>
      <c r="S15" s="106">
        <v>81.608169057992228</v>
      </c>
      <c r="T15" s="106">
        <v>81.038257341434303</v>
      </c>
      <c r="U15" s="106">
        <v>80.475737503691846</v>
      </c>
      <c r="V15" s="106">
        <v>79.921180454616476</v>
      </c>
      <c r="W15" s="106">
        <v>79.373136977842577</v>
      </c>
      <c r="X15" s="106">
        <v>78.829704648131241</v>
      </c>
      <c r="Y15" s="106">
        <v>78.292449774796012</v>
      </c>
      <c r="Z15" s="106">
        <v>77.761479153014605</v>
      </c>
      <c r="AA15" s="106">
        <v>77.236746511431775</v>
      </c>
      <c r="AB15" s="106">
        <v>76.71847511191757</v>
      </c>
      <c r="AC15" s="106">
        <v>76.206085708698112</v>
      </c>
      <c r="AD15" s="106">
        <v>75.696715451823252</v>
      </c>
      <c r="AE15" s="106">
        <v>75.192188509790739</v>
      </c>
      <c r="AF15" s="106">
        <v>74.692514747200491</v>
      </c>
      <c r="AG15" s="106">
        <v>74.195562885502056</v>
      </c>
      <c r="AH15" s="106">
        <v>73.703409872935254</v>
      </c>
      <c r="AI15" s="106">
        <v>73.21702043905573</v>
      </c>
      <c r="AJ15" s="106">
        <v>72.736296509967076</v>
      </c>
      <c r="AK15" s="106">
        <v>72.261132198719864</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33.526000000000003</v>
      </c>
      <c r="I16" s="106">
        <v>34.609499999999997</v>
      </c>
      <c r="J16" s="106">
        <v>35.208297632876878</v>
      </c>
      <c r="K16" s="106">
        <v>36.456179067983975</v>
      </c>
      <c r="L16" s="106">
        <v>37.683200676720219</v>
      </c>
      <c r="M16" s="106">
        <v>38.891325967488072</v>
      </c>
      <c r="N16" s="106">
        <v>40.084607163363629</v>
      </c>
      <c r="O16" s="106">
        <v>41.275508526165247</v>
      </c>
      <c r="P16" s="106">
        <v>42.46828627852058</v>
      </c>
      <c r="Q16" s="106">
        <v>43.654823091001312</v>
      </c>
      <c r="R16" s="106">
        <v>44.836703425572338</v>
      </c>
      <c r="S16" s="106">
        <v>46.012393424927765</v>
      </c>
      <c r="T16" s="106">
        <v>47.177537753239868</v>
      </c>
      <c r="U16" s="106">
        <v>48.328141507031376</v>
      </c>
      <c r="V16" s="106">
        <v>49.463859533319578</v>
      </c>
      <c r="W16" s="106">
        <v>50.586338138535247</v>
      </c>
      <c r="X16" s="106">
        <v>51.697754183172023</v>
      </c>
      <c r="Y16" s="106">
        <v>52.796787228793846</v>
      </c>
      <c r="Z16" s="106">
        <v>53.883549962067761</v>
      </c>
      <c r="AA16" s="106">
        <v>54.958300512294379</v>
      </c>
      <c r="AB16" s="106">
        <v>56.020997685464089</v>
      </c>
      <c r="AC16" s="106">
        <v>57.072453464243289</v>
      </c>
      <c r="AD16" s="106">
        <v>58.116032694183986</v>
      </c>
      <c r="AE16" s="106">
        <v>59.149997509878141</v>
      </c>
      <c r="AF16" s="106">
        <v>60.174556753590309</v>
      </c>
      <c r="AG16" s="106">
        <v>61.192378311678958</v>
      </c>
      <c r="AH16" s="106">
        <v>62.201334441005656</v>
      </c>
      <c r="AI16" s="106">
        <v>63.200477723515313</v>
      </c>
      <c r="AJ16" s="106">
        <v>64.190066274208405</v>
      </c>
      <c r="AK16" s="106">
        <v>65.170364126886923</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75.468000000000004</v>
      </c>
      <c r="I17" s="106">
        <v>75.997500000000002</v>
      </c>
      <c r="J17" s="106">
        <v>75.191248939499033</v>
      </c>
      <c r="K17" s="106">
        <v>75.680182099382321</v>
      </c>
      <c r="L17" s="106">
        <v>76.166924497460116</v>
      </c>
      <c r="M17" s="106">
        <v>76.65303219482135</v>
      </c>
      <c r="N17" s="106">
        <v>77.142213998749114</v>
      </c>
      <c r="O17" s="106">
        <v>77.64681869636037</v>
      </c>
      <c r="P17" s="106">
        <v>78.170783981891546</v>
      </c>
      <c r="Q17" s="106">
        <v>78.705362839798383</v>
      </c>
      <c r="R17" s="106">
        <v>79.251771127731274</v>
      </c>
      <c r="S17" s="106">
        <v>79.80803493207695</v>
      </c>
      <c r="T17" s="106">
        <v>80.369294955125341</v>
      </c>
      <c r="U17" s="106">
        <v>80.931070766817143</v>
      </c>
      <c r="V17" s="106">
        <v>81.49263524231236</v>
      </c>
      <c r="W17" s="106">
        <v>82.055313106009891</v>
      </c>
      <c r="X17" s="106">
        <v>82.620981976208427</v>
      </c>
      <c r="Y17" s="106">
        <v>83.187939905538016</v>
      </c>
      <c r="Z17" s="106">
        <v>83.755963464985001</v>
      </c>
      <c r="AA17" s="106">
        <v>84.324986500552569</v>
      </c>
      <c r="AB17" s="106">
        <v>84.894643662062919</v>
      </c>
      <c r="AC17" s="106">
        <v>85.465452612529305</v>
      </c>
      <c r="AD17" s="106">
        <v>86.040557612677901</v>
      </c>
      <c r="AE17" s="106">
        <v>86.617875287338279</v>
      </c>
      <c r="AF17" s="106">
        <v>87.19732665269774</v>
      </c>
      <c r="AG17" s="106">
        <v>87.781362572501394</v>
      </c>
      <c r="AH17" s="106">
        <v>88.367520826397055</v>
      </c>
      <c r="AI17" s="106">
        <v>88.954556848490625</v>
      </c>
      <c r="AJ17" s="106">
        <v>89.542469433133789</v>
      </c>
      <c r="AK17" s="106">
        <v>90.131269864582379</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159.34832975141114</v>
      </c>
      <c r="I18" s="106">
        <v>160.6575928475001</v>
      </c>
      <c r="J18" s="106">
        <v>162.15335770905568</v>
      </c>
      <c r="K18" s="106">
        <v>162.71918835780528</v>
      </c>
      <c r="L18" s="106">
        <v>163.27720063680806</v>
      </c>
      <c r="M18" s="106">
        <v>163.83729760470931</v>
      </c>
      <c r="N18" s="106">
        <v>164.41696018536521</v>
      </c>
      <c r="O18" s="106">
        <v>164.99129092462505</v>
      </c>
      <c r="P18" s="106">
        <v>165.53484426098316</v>
      </c>
      <c r="Q18" s="106">
        <v>166.05399322544673</v>
      </c>
      <c r="R18" s="106">
        <v>166.54203275629516</v>
      </c>
      <c r="S18" s="106">
        <v>166.98906130372342</v>
      </c>
      <c r="T18" s="106">
        <v>167.38798776545224</v>
      </c>
      <c r="U18" s="106">
        <v>167.74235954535888</v>
      </c>
      <c r="V18" s="106">
        <v>168.05076058651497</v>
      </c>
      <c r="W18" s="106">
        <v>168.32230759383765</v>
      </c>
      <c r="X18" s="106">
        <v>168.55709340808303</v>
      </c>
      <c r="Y18" s="106">
        <v>168.76123967407881</v>
      </c>
      <c r="Z18" s="106">
        <v>168.9431730617718</v>
      </c>
      <c r="AA18" s="106">
        <v>169.10328385602378</v>
      </c>
      <c r="AB18" s="106">
        <v>169.24400108912789</v>
      </c>
      <c r="AC18" s="106">
        <v>169.37287946532501</v>
      </c>
      <c r="AD18" s="106">
        <v>169.4871422744763</v>
      </c>
      <c r="AE18" s="106">
        <v>169.59142130580247</v>
      </c>
      <c r="AF18" s="106">
        <v>169.69088565077681</v>
      </c>
      <c r="AG18" s="106">
        <v>169.77836593946068</v>
      </c>
      <c r="AH18" s="106">
        <v>169.85685980379731</v>
      </c>
      <c r="AI18" s="106">
        <v>169.93397734282362</v>
      </c>
      <c r="AJ18" s="106">
        <v>170.00193634738409</v>
      </c>
      <c r="AK18" s="106">
        <v>170.06544171415729</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1.9450000000000001</v>
      </c>
      <c r="I19" s="112">
        <v>1.9730835400728739</v>
      </c>
      <c r="J19" s="112">
        <v>1.9756725829613522</v>
      </c>
      <c r="K19" s="112">
        <v>1.978918460741824</v>
      </c>
      <c r="L19" s="112">
        <v>1.9817508600592089</v>
      </c>
      <c r="M19" s="112">
        <v>1.9843092500335116</v>
      </c>
      <c r="N19" s="112">
        <v>1.9867363031114142</v>
      </c>
      <c r="O19" s="112">
        <v>1.9881227911934265</v>
      </c>
      <c r="P19" s="112">
        <v>1.9878175372389069</v>
      </c>
      <c r="Q19" s="112">
        <v>1.9862151083588011</v>
      </c>
      <c r="R19" s="112">
        <v>1.9834410151704276</v>
      </c>
      <c r="S19" s="112">
        <v>1.9794472978676318</v>
      </c>
      <c r="T19" s="112">
        <v>1.9736847035165082</v>
      </c>
      <c r="U19" s="112">
        <v>1.9670830681299931</v>
      </c>
      <c r="V19" s="112">
        <v>1.9599789797122416</v>
      </c>
      <c r="W19" s="112">
        <v>1.952381180409082</v>
      </c>
      <c r="X19" s="112">
        <v>1.9441691075119483</v>
      </c>
      <c r="Y19" s="112">
        <v>1.9356187871575907</v>
      </c>
      <c r="Z19" s="112">
        <v>1.9267723781465336</v>
      </c>
      <c r="AA19" s="112">
        <v>1.9175868222646713</v>
      </c>
      <c r="AB19" s="112">
        <v>1.9082585037303781</v>
      </c>
      <c r="AC19" s="112">
        <v>1.8988234993147917</v>
      </c>
      <c r="AD19" s="112">
        <v>1.8891186915209024</v>
      </c>
      <c r="AE19" s="112">
        <v>1.8792926125024916</v>
      </c>
      <c r="AF19" s="112">
        <v>1.8694314796116731</v>
      </c>
      <c r="AG19" s="112">
        <v>1.8593708638980218</v>
      </c>
      <c r="AH19" s="112">
        <v>1.8492356263425749</v>
      </c>
      <c r="AI19" s="112">
        <v>1.8391728903927353</v>
      </c>
      <c r="AJ19" s="112">
        <v>1.8290706269536079</v>
      </c>
      <c r="AK19" s="112">
        <v>1.8189839770535496</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2.7475346873714215</v>
      </c>
      <c r="I20" s="112">
        <v>2.7406864838642737</v>
      </c>
      <c r="J20" s="112">
        <v>2.8307497817998457</v>
      </c>
      <c r="K20" s="112">
        <v>2.8336198465095239</v>
      </c>
      <c r="L20" s="112">
        <v>2.836415297272445</v>
      </c>
      <c r="M20" s="112">
        <v>2.8392158032747314</v>
      </c>
      <c r="N20" s="112">
        <v>2.8421081608385359</v>
      </c>
      <c r="O20" s="112">
        <v>2.8446950877920871</v>
      </c>
      <c r="P20" s="112">
        <v>2.84667858995806</v>
      </c>
      <c r="Q20" s="112">
        <v>2.8482806406038277</v>
      </c>
      <c r="R20" s="112">
        <v>2.8496007522112889</v>
      </c>
      <c r="S20" s="112">
        <v>2.8506136639172781</v>
      </c>
      <c r="T20" s="112">
        <v>2.8510916256772219</v>
      </c>
      <c r="U20" s="112">
        <v>2.8514645266999956</v>
      </c>
      <c r="V20" s="112">
        <v>2.8518814954982421</v>
      </c>
      <c r="W20" s="112">
        <v>2.8523488372713333</v>
      </c>
      <c r="X20" s="112">
        <v>2.8528199845139457</v>
      </c>
      <c r="Y20" s="112">
        <v>2.8534147351395545</v>
      </c>
      <c r="Z20" s="112">
        <v>2.8541501694148259</v>
      </c>
      <c r="AA20" s="112">
        <v>2.8550071152581551</v>
      </c>
      <c r="AB20" s="112">
        <v>2.8560611024914917</v>
      </c>
      <c r="AC20" s="112">
        <v>2.8573300144093627</v>
      </c>
      <c r="AD20" s="112">
        <v>2.8587623211086086</v>
      </c>
      <c r="AE20" s="112">
        <v>2.86040184273195</v>
      </c>
      <c r="AF20" s="112">
        <v>2.862280088943769</v>
      </c>
      <c r="AG20" s="112">
        <v>2.8643315398319116</v>
      </c>
      <c r="AH20" s="112">
        <v>2.8665909547060897</v>
      </c>
      <c r="AI20" s="112">
        <v>2.8691175274850798</v>
      </c>
      <c r="AJ20" s="112">
        <v>2.8718702754961845</v>
      </c>
      <c r="AK20" s="112">
        <v>2.8749344224979585</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49.133502846800383</v>
      </c>
      <c r="I21" s="113">
        <v>51.588848957499756</v>
      </c>
      <c r="J21" s="114">
        <v>0.51387643848151476</v>
      </c>
      <c r="K21" s="114">
        <v>0.52826387901420702</v>
      </c>
      <c r="L21" s="114">
        <v>0.54216431232284013</v>
      </c>
      <c r="M21" s="114">
        <v>0.5556051841313514</v>
      </c>
      <c r="N21" s="114">
        <v>0.56862418878006771</v>
      </c>
      <c r="O21" s="114">
        <v>0.581303040796457</v>
      </c>
      <c r="P21" s="114">
        <v>0.59366775042692099</v>
      </c>
      <c r="Q21" s="114">
        <v>0.60567626418357645</v>
      </c>
      <c r="R21" s="114">
        <v>0.61734283496855047</v>
      </c>
      <c r="S21" s="114">
        <v>0.62866561771880058</v>
      </c>
      <c r="T21" s="114">
        <v>0.6396310886185661</v>
      </c>
      <c r="U21" s="114">
        <v>0.65023071684210765</v>
      </c>
      <c r="V21" s="114">
        <v>0.66047444928065246</v>
      </c>
      <c r="W21" s="114">
        <v>0.67038048407711204</v>
      </c>
      <c r="X21" s="114">
        <v>0.67996782883113904</v>
      </c>
      <c r="Y21" s="114">
        <v>0.68924059019125217</v>
      </c>
      <c r="Z21" s="114">
        <v>0.6982088038882972</v>
      </c>
      <c r="AA21" s="114">
        <v>0.70688277481753159</v>
      </c>
      <c r="AB21" s="114">
        <v>0.71527146369390238</v>
      </c>
      <c r="AC21" s="114">
        <v>0.7233864550029665</v>
      </c>
      <c r="AD21" s="114">
        <v>0.73124675676901185</v>
      </c>
      <c r="AE21" s="114">
        <v>0.73885415930557397</v>
      </c>
      <c r="AF21" s="114">
        <v>0.74621683128911631</v>
      </c>
      <c r="AG21" s="114">
        <v>0.75334958181136369</v>
      </c>
      <c r="AH21" s="114">
        <v>0.76025304048860076</v>
      </c>
      <c r="AI21" s="114">
        <v>0.76693168101656428</v>
      </c>
      <c r="AJ21" s="114">
        <v>0.77339320777585696</v>
      </c>
      <c r="AK21" s="114">
        <v>0.77964507313235698</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4" t="s">
        <v>230</v>
      </c>
      <c r="C33" s="135"/>
      <c r="D33" s="135"/>
      <c r="E33" s="135"/>
      <c r="F33" s="135"/>
      <c r="G33" s="135"/>
      <c r="H33" s="135"/>
      <c r="I33" s="136"/>
    </row>
    <row r="34" spans="2:9" x14ac:dyDescent="0.3"/>
    <row r="35" spans="2:9" s="6" customFormat="1" ht="13.5" x14ac:dyDescent="0.25">
      <c r="B35" s="56" t="s">
        <v>21</v>
      </c>
      <c r="C35" s="137" t="s">
        <v>59</v>
      </c>
      <c r="D35" s="137"/>
      <c r="E35" s="137"/>
      <c r="F35" s="137"/>
      <c r="G35" s="137"/>
      <c r="H35" s="137"/>
      <c r="I35" s="137"/>
    </row>
    <row r="36" spans="2:9" s="6" customFormat="1" ht="89.65" customHeight="1" x14ac:dyDescent="0.25">
      <c r="B36" s="57">
        <v>1</v>
      </c>
      <c r="C36" s="130" t="s">
        <v>231</v>
      </c>
      <c r="D36" s="117"/>
      <c r="E36" s="117"/>
      <c r="F36" s="117"/>
      <c r="G36" s="117"/>
      <c r="H36" s="117"/>
      <c r="I36" s="117"/>
    </row>
    <row r="37" spans="2:9" s="6" customFormat="1" ht="76.5" customHeight="1" x14ac:dyDescent="0.25">
      <c r="B37" s="57">
        <f>B36+1</f>
        <v>2</v>
      </c>
      <c r="C37" s="118" t="s">
        <v>232</v>
      </c>
      <c r="D37" s="119"/>
      <c r="E37" s="119"/>
      <c r="F37" s="119"/>
      <c r="G37" s="119"/>
      <c r="H37" s="119"/>
      <c r="I37" s="120"/>
    </row>
    <row r="38" spans="2:9" s="6" customFormat="1" ht="58.15" customHeight="1" x14ac:dyDescent="0.25">
      <c r="B38" s="57">
        <f t="shared" ref="B38:B50" si="0">B37+1</f>
        <v>3</v>
      </c>
      <c r="C38" s="118" t="s">
        <v>233</v>
      </c>
      <c r="D38" s="119"/>
      <c r="E38" s="119"/>
      <c r="F38" s="119"/>
      <c r="G38" s="119"/>
      <c r="H38" s="119"/>
      <c r="I38" s="120"/>
    </row>
    <row r="39" spans="2:9" s="6" customFormat="1" ht="73.150000000000006" customHeight="1" x14ac:dyDescent="0.25">
      <c r="B39" s="57">
        <f t="shared" si="0"/>
        <v>4</v>
      </c>
      <c r="C39" s="118" t="s">
        <v>234</v>
      </c>
      <c r="D39" s="119"/>
      <c r="E39" s="119"/>
      <c r="F39" s="119"/>
      <c r="G39" s="119"/>
      <c r="H39" s="119"/>
      <c r="I39" s="120"/>
    </row>
    <row r="40" spans="2:9" s="6" customFormat="1" ht="59.65" customHeight="1" x14ac:dyDescent="0.25">
      <c r="B40" s="57">
        <f t="shared" si="0"/>
        <v>5</v>
      </c>
      <c r="C40" s="118" t="s">
        <v>235</v>
      </c>
      <c r="D40" s="119"/>
      <c r="E40" s="119"/>
      <c r="F40" s="119"/>
      <c r="G40" s="119"/>
      <c r="H40" s="119"/>
      <c r="I40" s="120"/>
    </row>
    <row r="41" spans="2:9" s="6" customFormat="1" ht="52.15" customHeight="1" x14ac:dyDescent="0.25">
      <c r="B41" s="57">
        <f t="shared" si="0"/>
        <v>6</v>
      </c>
      <c r="C41" s="118" t="s">
        <v>236</v>
      </c>
      <c r="D41" s="119"/>
      <c r="E41" s="119"/>
      <c r="F41" s="119"/>
      <c r="G41" s="119"/>
      <c r="H41" s="119"/>
      <c r="I41" s="120"/>
    </row>
    <row r="42" spans="2:9" s="6" customFormat="1" ht="54.4" customHeight="1" x14ac:dyDescent="0.25">
      <c r="B42" s="57">
        <f t="shared" si="0"/>
        <v>7</v>
      </c>
      <c r="C42" s="118" t="s">
        <v>237</v>
      </c>
      <c r="D42" s="119"/>
      <c r="E42" s="119"/>
      <c r="F42" s="119"/>
      <c r="G42" s="119"/>
      <c r="H42" s="119"/>
      <c r="I42" s="120"/>
    </row>
    <row r="43" spans="2:9" s="6" customFormat="1" ht="67.150000000000006" customHeight="1" x14ac:dyDescent="0.25">
      <c r="B43" s="57">
        <f t="shared" si="0"/>
        <v>8</v>
      </c>
      <c r="C43" s="118" t="s">
        <v>238</v>
      </c>
      <c r="D43" s="119"/>
      <c r="E43" s="119"/>
      <c r="F43" s="119"/>
      <c r="G43" s="119"/>
      <c r="H43" s="119"/>
      <c r="I43" s="120"/>
    </row>
    <row r="44" spans="2:9" s="6" customFormat="1" ht="67.150000000000006" customHeight="1" x14ac:dyDescent="0.25">
      <c r="B44" s="57">
        <f t="shared" si="0"/>
        <v>9</v>
      </c>
      <c r="C44" s="118" t="s">
        <v>239</v>
      </c>
      <c r="D44" s="119"/>
      <c r="E44" s="119"/>
      <c r="F44" s="119"/>
      <c r="G44" s="119"/>
      <c r="H44" s="119"/>
      <c r="I44" s="120"/>
    </row>
    <row r="45" spans="2:9" s="6" customFormat="1" ht="56.65" customHeight="1" x14ac:dyDescent="0.25">
      <c r="B45" s="57">
        <f t="shared" si="0"/>
        <v>10</v>
      </c>
      <c r="C45" s="118" t="s">
        <v>240</v>
      </c>
      <c r="D45" s="119"/>
      <c r="E45" s="119"/>
      <c r="F45" s="119"/>
      <c r="G45" s="119"/>
      <c r="H45" s="119"/>
      <c r="I45" s="120"/>
    </row>
    <row r="46" spans="2:9" s="6" customFormat="1" ht="94.9" customHeight="1" x14ac:dyDescent="0.25">
      <c r="B46" s="57">
        <f t="shared" si="0"/>
        <v>11</v>
      </c>
      <c r="C46" s="118" t="s">
        <v>241</v>
      </c>
      <c r="D46" s="119"/>
      <c r="E46" s="119"/>
      <c r="F46" s="119"/>
      <c r="G46" s="119"/>
      <c r="H46" s="119"/>
      <c r="I46" s="120"/>
    </row>
    <row r="47" spans="2:9" s="6" customFormat="1" ht="47.65" customHeight="1" x14ac:dyDescent="0.25">
      <c r="B47" s="57">
        <f t="shared" si="0"/>
        <v>12</v>
      </c>
      <c r="C47" s="118" t="s">
        <v>242</v>
      </c>
      <c r="D47" s="119"/>
      <c r="E47" s="119"/>
      <c r="F47" s="119"/>
      <c r="G47" s="119"/>
      <c r="H47" s="119"/>
      <c r="I47" s="120"/>
    </row>
    <row r="48" spans="2:9" s="6" customFormat="1" ht="46.9" customHeight="1" x14ac:dyDescent="0.25">
      <c r="B48" s="57">
        <f t="shared" si="0"/>
        <v>13</v>
      </c>
      <c r="C48" s="118" t="s">
        <v>243</v>
      </c>
      <c r="D48" s="119"/>
      <c r="E48" s="119"/>
      <c r="F48" s="119"/>
      <c r="G48" s="119"/>
      <c r="H48" s="119"/>
      <c r="I48" s="120"/>
    </row>
    <row r="49" spans="2:9" s="6" customFormat="1" ht="31.15" customHeight="1" x14ac:dyDescent="0.25">
      <c r="B49" s="57">
        <f t="shared" si="0"/>
        <v>14</v>
      </c>
      <c r="C49" s="118" t="s">
        <v>244</v>
      </c>
      <c r="D49" s="119"/>
      <c r="E49" s="119"/>
      <c r="F49" s="119"/>
      <c r="G49" s="119"/>
      <c r="H49" s="119"/>
      <c r="I49" s="120"/>
    </row>
    <row r="50" spans="2:9" s="6" customFormat="1" ht="48.4" customHeight="1" x14ac:dyDescent="0.25">
      <c r="B50" s="57">
        <f t="shared" si="0"/>
        <v>15</v>
      </c>
      <c r="C50" s="118" t="s">
        <v>245</v>
      </c>
      <c r="D50" s="119"/>
      <c r="E50" s="119"/>
      <c r="F50" s="119"/>
      <c r="G50" s="119"/>
      <c r="H50" s="119"/>
      <c r="I50" s="120"/>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47"/>
  <sheetViews>
    <sheetView showGridLines="0" topLeftCell="A3" zoomScale="90" zoomScaleNormal="90" workbookViewId="0">
      <selection activeCell="I14" sqref="I14"/>
    </sheetView>
  </sheetViews>
  <sheetFormatPr defaultColWidth="0" defaultRowHeight="14"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6" t="s">
        <v>246</v>
      </c>
      <c r="C1" s="116"/>
      <c r="D1" s="116"/>
      <c r="E1" s="116"/>
      <c r="F1" s="116"/>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1" t="s">
        <v>3</v>
      </c>
      <c r="C3" s="122"/>
      <c r="D3" s="138" t="str">
        <f>'Cover sheet'!C5</f>
        <v>DCWW</v>
      </c>
      <c r="E3" s="139"/>
      <c r="F3" s="140"/>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8" t="str">
        <f>'Cover sheet'!C6</f>
        <v>Alwen Dee</v>
      </c>
      <c r="E4" s="139"/>
      <c r="F4" s="140"/>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2" t="s">
        <v>91</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3" t="s">
        <v>92</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5">
        <v>51.754210740729476</v>
      </c>
      <c r="I7" s="115">
        <v>52.935474974327725</v>
      </c>
      <c r="J7" s="106">
        <v>46.069154163726402</v>
      </c>
      <c r="K7" s="106">
        <v>45.95072240389274</v>
      </c>
      <c r="L7" s="106">
        <v>45.864417482678519</v>
      </c>
      <c r="M7" s="106">
        <v>45.781174006897103</v>
      </c>
      <c r="N7" s="106">
        <v>45.708699033619041</v>
      </c>
      <c r="O7" s="106">
        <v>45.641663250618713</v>
      </c>
      <c r="P7" s="106">
        <v>45.617065571856529</v>
      </c>
      <c r="Q7" s="106">
        <v>45.595968994988581</v>
      </c>
      <c r="R7" s="106">
        <v>45.578542779762323</v>
      </c>
      <c r="S7" s="106">
        <v>45.571281352215628</v>
      </c>
      <c r="T7" s="106">
        <v>45.563036571702575</v>
      </c>
      <c r="U7" s="106">
        <v>45.554223640598039</v>
      </c>
      <c r="V7" s="106">
        <v>45.54783529840644</v>
      </c>
      <c r="W7" s="106">
        <v>45.542803527054119</v>
      </c>
      <c r="X7" s="106">
        <v>45.542470223782409</v>
      </c>
      <c r="Y7" s="106">
        <v>45.543210505333654</v>
      </c>
      <c r="Z7" s="106">
        <v>45.547179225117283</v>
      </c>
      <c r="AA7" s="106">
        <v>45.552053805679385</v>
      </c>
      <c r="AB7" s="106">
        <v>45.559979006334942</v>
      </c>
      <c r="AC7" s="106">
        <v>45.592089180481047</v>
      </c>
      <c r="AD7" s="106">
        <v>45.62605756129097</v>
      </c>
      <c r="AE7" s="106">
        <v>45.663480475433346</v>
      </c>
      <c r="AF7" s="106">
        <v>45.702606558427831</v>
      </c>
      <c r="AG7" s="106">
        <v>45.743364896596539</v>
      </c>
      <c r="AH7" s="106">
        <v>45.788165458880812</v>
      </c>
      <c r="AI7" s="106">
        <v>45.834144099510688</v>
      </c>
      <c r="AJ7" s="106">
        <v>45.880590479276066</v>
      </c>
      <c r="AK7" s="106">
        <v>45.927920809136481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54.661400457794215</v>
      </c>
      <c r="I8" s="106">
        <v>54.68807152851894</v>
      </c>
      <c r="J8" s="106">
        <v>51.711023487603448</v>
      </c>
      <c r="K8" s="106">
        <v>51.652756131905178</v>
      </c>
      <c r="L8" s="106">
        <v>51.594488776206909</v>
      </c>
      <c r="M8" s="106">
        <v>51.536221420508639</v>
      </c>
      <c r="N8" s="106">
        <v>51.477954064810376</v>
      </c>
      <c r="O8" s="106">
        <v>51.419686709112106</v>
      </c>
      <c r="P8" s="106">
        <v>51.361419353413837</v>
      </c>
      <c r="Q8" s="106">
        <v>51.303151997715574</v>
      </c>
      <c r="R8" s="106">
        <v>51.25945148094187</v>
      </c>
      <c r="S8" s="106">
        <v>51.244884642017297</v>
      </c>
      <c r="T8" s="106">
        <v>51.230317803092731</v>
      </c>
      <c r="U8" s="106">
        <v>51.215750964168166</v>
      </c>
      <c r="V8" s="106">
        <v>51.2011841252436</v>
      </c>
      <c r="W8" s="106">
        <v>51.186617286319034</v>
      </c>
      <c r="X8" s="106">
        <v>51.172050447394462</v>
      </c>
      <c r="Y8" s="106">
        <v>51.157483608469903</v>
      </c>
      <c r="Z8" s="106">
        <v>51.14291676954533</v>
      </c>
      <c r="AA8" s="106">
        <v>51.128349930620764</v>
      </c>
      <c r="AB8" s="106">
        <v>51.113783091696199</v>
      </c>
      <c r="AC8" s="106">
        <v>51.099216252771626</v>
      </c>
      <c r="AD8" s="106">
        <v>51.08464941384706</v>
      </c>
      <c r="AE8" s="106">
        <v>51.070082574922495</v>
      </c>
      <c r="AF8" s="106">
        <v>51.055515735997929</v>
      </c>
      <c r="AG8" s="106">
        <v>51.040948897073363</v>
      </c>
      <c r="AH8" s="106">
        <v>51.026382058148798</v>
      </c>
      <c r="AI8" s="106">
        <v>51.011815219224225</v>
      </c>
      <c r="AJ8" s="106">
        <v>50.997248380299659</v>
      </c>
      <c r="AK8" s="106">
        <v>50.982681541375094</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v>54.661400457794215</v>
      </c>
      <c r="I9" s="106">
        <v>54.68807152851894</v>
      </c>
      <c r="J9" s="106">
        <v>51.551023487603452</v>
      </c>
      <c r="K9" s="106">
        <v>51.492756131905182</v>
      </c>
      <c r="L9" s="106">
        <v>51.434488776206912</v>
      </c>
      <c r="M9" s="106">
        <v>51.376221420508642</v>
      </c>
      <c r="N9" s="106">
        <v>51.31795406481038</v>
      </c>
      <c r="O9" s="106">
        <v>51.25968670911211</v>
      </c>
      <c r="P9" s="106">
        <v>51.20141935341384</v>
      </c>
      <c r="Q9" s="106">
        <v>51.143151997715577</v>
      </c>
      <c r="R9" s="106">
        <v>51.099451480941873</v>
      </c>
      <c r="S9" s="106">
        <v>51.0848846420173</v>
      </c>
      <c r="T9" s="106">
        <v>51.070317803092735</v>
      </c>
      <c r="U9" s="106">
        <v>51.055750964168169</v>
      </c>
      <c r="V9" s="106">
        <v>51.041184125243603</v>
      </c>
      <c r="W9" s="106">
        <v>51.026617286319038</v>
      </c>
      <c r="X9" s="106">
        <v>51.012050447394465</v>
      </c>
      <c r="Y9" s="106">
        <v>50.997483608469906</v>
      </c>
      <c r="Z9" s="106">
        <v>50.982916769545334</v>
      </c>
      <c r="AA9" s="106">
        <v>50.968349930620768</v>
      </c>
      <c r="AB9" s="106">
        <v>50.953783091696202</v>
      </c>
      <c r="AC9" s="106">
        <v>50.939216252771629</v>
      </c>
      <c r="AD9" s="106">
        <v>50.924649413847064</v>
      </c>
      <c r="AE9" s="106">
        <v>50.910082574922498</v>
      </c>
      <c r="AF9" s="106">
        <v>50.895515735997932</v>
      </c>
      <c r="AG9" s="106">
        <v>50.880948897073367</v>
      </c>
      <c r="AH9" s="106">
        <v>50.866382058148801</v>
      </c>
      <c r="AI9" s="106">
        <v>50.851815219224228</v>
      </c>
      <c r="AJ9" s="106">
        <v>50.837248380299663</v>
      </c>
      <c r="AK9" s="106">
        <v>50.822681541375097</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1.0369054468841425</v>
      </c>
      <c r="I10" s="106">
        <v>1.553293269848941</v>
      </c>
      <c r="J10" s="106">
        <v>3.4428416103952317</v>
      </c>
      <c r="K10" s="106">
        <v>3.5766343761270392</v>
      </c>
      <c r="L10" s="106">
        <v>3.6999136988354402</v>
      </c>
      <c r="M10" s="106">
        <v>3.1122652410490508</v>
      </c>
      <c r="N10" s="106">
        <v>3.2323587177115254</v>
      </c>
      <c r="O10" s="106">
        <v>3.3500693365067589</v>
      </c>
      <c r="P10" s="106">
        <v>3.4475813020188482</v>
      </c>
      <c r="Q10" s="106">
        <v>3.56043223234275</v>
      </c>
      <c r="R10" s="106">
        <v>3.1507388002052918</v>
      </c>
      <c r="S10" s="106">
        <v>3.1778392205253221</v>
      </c>
      <c r="T10" s="106">
        <v>3.2411551073097407</v>
      </c>
      <c r="U10" s="106">
        <v>3.2963372898266652</v>
      </c>
      <c r="V10" s="106">
        <v>3.3324495661528966</v>
      </c>
      <c r="W10" s="106">
        <v>2.9564950132071033</v>
      </c>
      <c r="X10" s="106">
        <v>2.9927713424690463</v>
      </c>
      <c r="Y10" s="106">
        <v>3.0551019834189024</v>
      </c>
      <c r="Z10" s="106">
        <v>3.0888518182280178</v>
      </c>
      <c r="AA10" s="106">
        <v>3.1339865659095922</v>
      </c>
      <c r="AB10" s="106">
        <v>2.7727521081811046</v>
      </c>
      <c r="AC10" s="106">
        <v>2.8102282681405919</v>
      </c>
      <c r="AD10" s="106">
        <v>2.8534491707623229</v>
      </c>
      <c r="AE10" s="106">
        <v>2.8895059843614188</v>
      </c>
      <c r="AF10" s="106">
        <v>2.9299994702830379</v>
      </c>
      <c r="AG10" s="106">
        <v>2.958680621916538</v>
      </c>
      <c r="AH10" s="106">
        <v>2.9949919481120819</v>
      </c>
      <c r="AI10" s="106">
        <v>2.9748957557138072</v>
      </c>
      <c r="AJ10" s="106">
        <v>3.0482594194395718</v>
      </c>
      <c r="AK10" s="106">
        <v>3.041906523140911</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1.8702842701805964</v>
      </c>
      <c r="I11" s="108">
        <f>I9-I7-I10</f>
        <v>0.19930328434227329</v>
      </c>
      <c r="J11" s="108">
        <v>2.0390277134818175</v>
      </c>
      <c r="K11" s="108">
        <v>1.9653993518854023</v>
      </c>
      <c r="L11" s="108">
        <v>1.870157594692953</v>
      </c>
      <c r="M11" s="108">
        <v>2.4827821725624881</v>
      </c>
      <c r="N11" s="108">
        <v>2.3768963134798131</v>
      </c>
      <c r="O11" s="108">
        <v>2.2679541219866381</v>
      </c>
      <c r="P11" s="108">
        <v>2.1367724795384633</v>
      </c>
      <c r="Q11" s="108">
        <v>1.986750770384246</v>
      </c>
      <c r="R11" s="108">
        <v>2.3701699009742585</v>
      </c>
      <c r="S11" s="108">
        <v>2.3357640692763502</v>
      </c>
      <c r="T11" s="108">
        <v>2.2661261240804187</v>
      </c>
      <c r="U11" s="108">
        <v>2.2051900337434649</v>
      </c>
      <c r="V11" s="108">
        <v>2.1608992606842667</v>
      </c>
      <c r="W11" s="108">
        <v>2.5273187460578157</v>
      </c>
      <c r="X11" s="108">
        <v>2.4768088811430093</v>
      </c>
      <c r="Y11" s="108">
        <v>2.3991711197173498</v>
      </c>
      <c r="Z11" s="108">
        <v>2.3468857262000329</v>
      </c>
      <c r="AA11" s="108">
        <v>2.2823095590317903</v>
      </c>
      <c r="AB11" s="108">
        <v>2.6210519771801559</v>
      </c>
      <c r="AC11" s="108">
        <v>2.5368988041499909</v>
      </c>
      <c r="AD11" s="108">
        <v>2.4451426817937705</v>
      </c>
      <c r="AE11" s="108">
        <v>2.3570961151277334</v>
      </c>
      <c r="AF11" s="108">
        <v>2.2629097072870632</v>
      </c>
      <c r="AG11" s="108">
        <v>2.1789033785602898</v>
      </c>
      <c r="AH11" s="108">
        <v>2.0832246511559074</v>
      </c>
      <c r="AI11" s="108">
        <v>2.0427753639997333</v>
      </c>
      <c r="AJ11" s="108">
        <v>1.9083984815840251</v>
      </c>
      <c r="AK11" s="108">
        <v>1.8528542090977052</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4" t="s">
        <v>257</v>
      </c>
      <c r="C23" s="135"/>
      <c r="D23" s="135"/>
      <c r="E23" s="135"/>
      <c r="F23" s="135"/>
      <c r="G23" s="135"/>
      <c r="H23" s="135"/>
      <c r="I23" s="136"/>
    </row>
    <row r="24" spans="2:9" ht="13.9" customHeight="1" x14ac:dyDescent="0.3"/>
    <row r="25" spans="2:9" s="6" customFormat="1" ht="13.5" x14ac:dyDescent="0.25">
      <c r="B25" s="56" t="s">
        <v>21</v>
      </c>
      <c r="C25" s="137" t="s">
        <v>59</v>
      </c>
      <c r="D25" s="137"/>
      <c r="E25" s="137"/>
      <c r="F25" s="137"/>
      <c r="G25" s="137"/>
      <c r="H25" s="137"/>
      <c r="I25" s="137"/>
    </row>
    <row r="26" spans="2:9" s="6" customFormat="1" ht="72.400000000000006" customHeight="1" x14ac:dyDescent="0.25">
      <c r="B26" s="57">
        <v>1</v>
      </c>
      <c r="C26" s="130" t="s">
        <v>258</v>
      </c>
      <c r="D26" s="117"/>
      <c r="E26" s="117"/>
      <c r="F26" s="117"/>
      <c r="G26" s="117"/>
      <c r="H26" s="117"/>
      <c r="I26" s="117"/>
    </row>
    <row r="27" spans="2:9" s="6" customFormat="1" ht="54" customHeight="1" x14ac:dyDescent="0.25">
      <c r="B27" s="57">
        <v>2</v>
      </c>
      <c r="C27" s="130" t="s">
        <v>259</v>
      </c>
      <c r="D27" s="117"/>
      <c r="E27" s="117"/>
      <c r="F27" s="117"/>
      <c r="G27" s="117"/>
      <c r="H27" s="117"/>
      <c r="I27" s="117"/>
    </row>
    <row r="28" spans="2:9" s="6" customFormat="1" ht="54" customHeight="1" x14ac:dyDescent="0.25">
      <c r="B28" s="57">
        <v>3</v>
      </c>
      <c r="C28" s="130" t="s">
        <v>260</v>
      </c>
      <c r="D28" s="117"/>
      <c r="E28" s="117"/>
      <c r="F28" s="117"/>
      <c r="G28" s="117"/>
      <c r="H28" s="117"/>
      <c r="I28" s="117"/>
    </row>
    <row r="29" spans="2:9" s="6" customFormat="1" ht="54" customHeight="1" x14ac:dyDescent="0.25">
      <c r="B29" s="57">
        <v>4</v>
      </c>
      <c r="C29" s="130" t="s">
        <v>261</v>
      </c>
      <c r="D29" s="117"/>
      <c r="E29" s="117"/>
      <c r="F29" s="117"/>
      <c r="G29" s="117"/>
      <c r="H29" s="117"/>
      <c r="I29" s="117"/>
    </row>
    <row r="30" spans="2:9" s="6" customFormat="1" ht="54" customHeight="1" x14ac:dyDescent="0.25">
      <c r="B30" s="57">
        <v>5</v>
      </c>
      <c r="C30" s="130" t="s">
        <v>262</v>
      </c>
      <c r="D30" s="117"/>
      <c r="E30" s="117"/>
      <c r="F30" s="117"/>
      <c r="G30" s="117"/>
      <c r="H30" s="117"/>
      <c r="I30" s="117"/>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D16" sqref="D16"/>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1" t="s">
        <v>3</v>
      </c>
      <c r="C3" s="122"/>
      <c r="D3" s="138" t="str">
        <f>'Cover sheet'!C5</f>
        <v>DCWW</v>
      </c>
      <c r="E3" s="139"/>
      <c r="F3" s="140"/>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1" t="s">
        <v>5</v>
      </c>
      <c r="C4" s="122"/>
      <c r="D4" s="138" t="str">
        <f>'Cover sheet'!C6</f>
        <v>Alwen Dee</v>
      </c>
      <c r="E4" s="139"/>
      <c r="F4" s="140"/>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2" t="s">
        <v>91</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3" t="s">
        <v>92</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56.293927272727267</v>
      </c>
      <c r="I7" s="106">
        <v>56.23090909090908</v>
      </c>
      <c r="J7" s="106">
        <v>56.1678909090909</v>
      </c>
      <c r="K7" s="106">
        <v>56.104872727272721</v>
      </c>
      <c r="L7" s="106">
        <v>56.041854545454534</v>
      </c>
      <c r="M7" s="106">
        <v>55.978836363636354</v>
      </c>
      <c r="N7" s="106">
        <v>55.915818181818175</v>
      </c>
      <c r="O7" s="106">
        <v>55.852799999999988</v>
      </c>
      <c r="P7" s="106">
        <v>55.789781818181808</v>
      </c>
      <c r="Q7" s="106">
        <v>55.726763636363629</v>
      </c>
      <c r="R7" s="106">
        <v>55.67949999999999</v>
      </c>
      <c r="S7" s="106">
        <v>55.663745454545442</v>
      </c>
      <c r="T7" s="106">
        <v>55.6479909090909</v>
      </c>
      <c r="U7" s="106">
        <v>55.632236363636352</v>
      </c>
      <c r="V7" s="106">
        <v>55.616481818181811</v>
      </c>
      <c r="W7" s="106">
        <v>55.600727272727262</v>
      </c>
      <c r="X7" s="106">
        <v>55.584972727272714</v>
      </c>
      <c r="Y7" s="106">
        <v>55.569218181818172</v>
      </c>
      <c r="Z7" s="106">
        <v>55.553463636363624</v>
      </c>
      <c r="AA7" s="106">
        <v>55.537709090909082</v>
      </c>
      <c r="AB7" s="106">
        <v>55.521954545454534</v>
      </c>
      <c r="AC7" s="106">
        <v>55.506199999999986</v>
      </c>
      <c r="AD7" s="106">
        <v>55.490445454545444</v>
      </c>
      <c r="AE7" s="106">
        <v>55.474690909090896</v>
      </c>
      <c r="AF7" s="106">
        <v>55.458936363636354</v>
      </c>
      <c r="AG7" s="106">
        <v>55.443181818181806</v>
      </c>
      <c r="AH7" s="106">
        <v>55.427427272727265</v>
      </c>
      <c r="AI7" s="106">
        <v>55.411672727272716</v>
      </c>
      <c r="AJ7" s="106">
        <v>55.395918181818168</v>
      </c>
      <c r="AK7" s="106">
        <v>55.380163636363626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0.90017942516994509</v>
      </c>
      <c r="I8" s="106">
        <v>0.95469596237389975</v>
      </c>
      <c r="J8" s="106">
        <v>1.8311042619683906</v>
      </c>
      <c r="K8" s="106">
        <v>1.8292994396510029</v>
      </c>
      <c r="L8" s="106">
        <v>1.8274946173336153</v>
      </c>
      <c r="M8" s="106">
        <v>1.8256897950162279</v>
      </c>
      <c r="N8" s="106">
        <v>1.8238849726988404</v>
      </c>
      <c r="O8" s="106">
        <v>1.8220801503814525</v>
      </c>
      <c r="P8" s="106">
        <v>1.8202753280640651</v>
      </c>
      <c r="Q8" s="106">
        <v>1.8184705057466777</v>
      </c>
      <c r="R8" s="106">
        <v>1.8171168890086369</v>
      </c>
      <c r="S8" s="106">
        <v>1.81666568342929</v>
      </c>
      <c r="T8" s="106">
        <v>1.8162144778499432</v>
      </c>
      <c r="U8" s="106">
        <v>1.8157632722705961</v>
      </c>
      <c r="V8" s="106">
        <v>1.8153120666912494</v>
      </c>
      <c r="W8" s="106">
        <v>1.8148608611119024</v>
      </c>
      <c r="X8" s="106">
        <v>1.8144096555325555</v>
      </c>
      <c r="Y8" s="106">
        <v>1.8139584499532087</v>
      </c>
      <c r="Z8" s="106">
        <v>1.8135072443738618</v>
      </c>
      <c r="AA8" s="106">
        <v>1.8130560387945149</v>
      </c>
      <c r="AB8" s="106">
        <v>1.8126048332151679</v>
      </c>
      <c r="AC8" s="106">
        <v>1.812153627635821</v>
      </c>
      <c r="AD8" s="106">
        <v>1.8117024220564741</v>
      </c>
      <c r="AE8" s="106">
        <v>1.8112512164771273</v>
      </c>
      <c r="AF8" s="106">
        <v>1.8108000108977804</v>
      </c>
      <c r="AG8" s="106">
        <v>1.8103488053184336</v>
      </c>
      <c r="AH8" s="106">
        <v>1.8098975997390867</v>
      </c>
      <c r="AI8" s="106">
        <v>1.8094463941597396</v>
      </c>
      <c r="AJ8" s="106">
        <v>1.8089951885803928</v>
      </c>
      <c r="AK8" s="106">
        <v>1.8085439830010459</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0.64317008696960953</v>
      </c>
      <c r="I9" s="106">
        <v>0.36814160001624313</v>
      </c>
      <c r="J9" s="106">
        <v>2.6257631595190629</v>
      </c>
      <c r="K9" s="106">
        <v>2.622817155716537</v>
      </c>
      <c r="L9" s="106">
        <v>2.6198711519140105</v>
      </c>
      <c r="M9" s="106">
        <v>2.6169251481114841</v>
      </c>
      <c r="N9" s="106">
        <v>2.6139791443089582</v>
      </c>
      <c r="O9" s="106">
        <v>2.6110331405064318</v>
      </c>
      <c r="P9" s="106">
        <v>2.6080871367039058</v>
      </c>
      <c r="Q9" s="106">
        <v>2.6051411329013798</v>
      </c>
      <c r="R9" s="106">
        <v>2.6029316300494849</v>
      </c>
      <c r="S9" s="106">
        <v>2.6021951290988534</v>
      </c>
      <c r="T9" s="106">
        <v>2.6014586281482219</v>
      </c>
      <c r="U9" s="106">
        <v>2.6007221271975904</v>
      </c>
      <c r="V9" s="106">
        <v>2.5999856262469589</v>
      </c>
      <c r="W9" s="106">
        <v>2.5992491252963275</v>
      </c>
      <c r="X9" s="106">
        <v>2.5985126243456955</v>
      </c>
      <c r="Y9" s="106">
        <v>2.5977761233950645</v>
      </c>
      <c r="Z9" s="106">
        <v>2.5970396224444325</v>
      </c>
      <c r="AA9" s="106">
        <v>2.5963031214938015</v>
      </c>
      <c r="AB9" s="106">
        <v>2.5955666205431696</v>
      </c>
      <c r="AC9" s="106">
        <v>2.5948301195925381</v>
      </c>
      <c r="AD9" s="106">
        <v>2.5940936186419066</v>
      </c>
      <c r="AE9" s="106">
        <v>2.5933571176912751</v>
      </c>
      <c r="AF9" s="106">
        <v>2.5926206167406436</v>
      </c>
      <c r="AG9" s="106">
        <v>2.5918841157900121</v>
      </c>
      <c r="AH9" s="106">
        <v>2.5911476148393806</v>
      </c>
      <c r="AI9" s="106">
        <v>2.5904111138887487</v>
      </c>
      <c r="AJ9" s="106">
        <v>2.5896746129381172</v>
      </c>
      <c r="AK9" s="106">
        <v>2.5889381119874857</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4" t="s">
        <v>268</v>
      </c>
      <c r="C21" s="135"/>
      <c r="D21" s="135"/>
      <c r="E21" s="135"/>
      <c r="F21" s="135"/>
      <c r="G21" s="135"/>
      <c r="H21" s="135"/>
      <c r="I21" s="136"/>
    </row>
    <row r="22" spans="2:9" x14ac:dyDescent="0.3"/>
    <row r="23" spans="2:9" s="6" customFormat="1" ht="13.5" x14ac:dyDescent="0.25">
      <c r="B23" s="56" t="s">
        <v>21</v>
      </c>
      <c r="C23" s="137" t="s">
        <v>59</v>
      </c>
      <c r="D23" s="137"/>
      <c r="E23" s="137"/>
      <c r="F23" s="137"/>
      <c r="G23" s="137"/>
      <c r="H23" s="137"/>
      <c r="I23" s="137"/>
    </row>
    <row r="24" spans="2:9" s="6" customFormat="1" ht="75.400000000000006" customHeight="1" x14ac:dyDescent="0.25">
      <c r="B24" s="57">
        <v>1</v>
      </c>
      <c r="C24" s="130" t="s">
        <v>269</v>
      </c>
      <c r="D24" s="117"/>
      <c r="E24" s="117"/>
      <c r="F24" s="117"/>
      <c r="G24" s="117"/>
      <c r="H24" s="117"/>
      <c r="I24" s="117"/>
    </row>
    <row r="25" spans="2:9" s="6" customFormat="1" ht="118.5" customHeight="1" x14ac:dyDescent="0.25">
      <c r="B25" s="57">
        <v>2</v>
      </c>
      <c r="C25" s="130" t="s">
        <v>270</v>
      </c>
      <c r="D25" s="117"/>
      <c r="E25" s="117"/>
      <c r="F25" s="117"/>
      <c r="G25" s="117"/>
      <c r="H25" s="117"/>
      <c r="I25" s="117"/>
    </row>
    <row r="26" spans="2:9" s="6" customFormat="1" ht="85.5" customHeight="1" x14ac:dyDescent="0.25">
      <c r="B26" s="57">
        <v>3</v>
      </c>
      <c r="C26" s="130" t="s">
        <v>271</v>
      </c>
      <c r="D26" s="117"/>
      <c r="E26" s="117"/>
      <c r="F26" s="117"/>
      <c r="G26" s="117"/>
      <c r="H26" s="117"/>
      <c r="I26" s="117"/>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3" sqref="B3:C3"/>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6" t="s">
        <v>272</v>
      </c>
      <c r="C1" s="116"/>
      <c r="D1" s="116"/>
      <c r="E1" s="116"/>
      <c r="F1" s="116"/>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1" t="s">
        <v>3</v>
      </c>
      <c r="C3" s="122"/>
      <c r="D3" s="138" t="str">
        <f>'Cover sheet'!C5</f>
        <v>DCWW</v>
      </c>
      <c r="E3" s="139"/>
      <c r="F3" s="140"/>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1" t="s">
        <v>5</v>
      </c>
      <c r="C4" s="122"/>
      <c r="D4" s="138" t="str">
        <f>'Cover sheet'!C6</f>
        <v>Alwen Dee</v>
      </c>
      <c r="E4" s="139"/>
      <c r="F4" s="140"/>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2" t="s">
        <v>91</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3" t="s">
        <v>92</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15.029053112660023</v>
      </c>
      <c r="I7" s="106">
        <v>15.842485130433875</v>
      </c>
      <c r="J7" s="106">
        <v>15.731267761762709</v>
      </c>
      <c r="K7" s="106">
        <v>15.677958271227981</v>
      </c>
      <c r="L7" s="106">
        <v>15.651966836873772</v>
      </c>
      <c r="M7" s="106">
        <v>15.62652571005882</v>
      </c>
      <c r="N7" s="106">
        <v>15.602248384291574</v>
      </c>
      <c r="O7" s="106">
        <v>15.578428592052081</v>
      </c>
      <c r="P7" s="106">
        <v>15.554971580392227</v>
      </c>
      <c r="Q7" s="106">
        <v>15.531902871650528</v>
      </c>
      <c r="R7" s="106">
        <v>15.509192554268592</v>
      </c>
      <c r="S7" s="106">
        <v>15.486798701890653</v>
      </c>
      <c r="T7" s="106">
        <v>15.464718807890669</v>
      </c>
      <c r="U7" s="106">
        <v>15.442930419352463</v>
      </c>
      <c r="V7" s="106">
        <v>15.421408930661309</v>
      </c>
      <c r="W7" s="106">
        <v>15.400138662937191</v>
      </c>
      <c r="X7" s="106">
        <v>15.379600849286309</v>
      </c>
      <c r="Y7" s="106">
        <v>15.359283017873414</v>
      </c>
      <c r="Z7" s="106">
        <v>15.339167943860197</v>
      </c>
      <c r="AA7" s="106">
        <v>15.31924718660113</v>
      </c>
      <c r="AB7" s="106">
        <v>15.299505755728168</v>
      </c>
      <c r="AC7" s="106">
        <v>15.279898713230761</v>
      </c>
      <c r="AD7" s="106">
        <v>15.260453525009504</v>
      </c>
      <c r="AE7" s="106">
        <v>15.241158297052712</v>
      </c>
      <c r="AF7" s="106">
        <v>15.222007746791244</v>
      </c>
      <c r="AG7" s="106">
        <v>15.202994472682358</v>
      </c>
      <c r="AH7" s="106">
        <v>15.184712981536737</v>
      </c>
      <c r="AI7" s="106">
        <v>15.166555399483668</v>
      </c>
      <c r="AJ7" s="106">
        <v>15.148516544262625</v>
      </c>
      <c r="AK7" s="106">
        <v>15.130589855560478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0.21496113619821655</v>
      </c>
      <c r="I8" s="106">
        <v>0.21450451500395717</v>
      </c>
      <c r="J8" s="106">
        <v>0.19432599815764789</v>
      </c>
      <c r="K8" s="106">
        <v>0.18843370688579811</v>
      </c>
      <c r="L8" s="106">
        <v>0.18280312157706802</v>
      </c>
      <c r="M8" s="106">
        <v>0.17741638509207483</v>
      </c>
      <c r="N8" s="106">
        <v>0.17225795197142571</v>
      </c>
      <c r="O8" s="106">
        <v>0.16731393714247303</v>
      </c>
      <c r="P8" s="106">
        <v>0.16257161633753237</v>
      </c>
      <c r="Q8" s="106">
        <v>0.15802008566562328</v>
      </c>
      <c r="R8" s="106">
        <v>0.15364913042445247</v>
      </c>
      <c r="S8" s="106">
        <v>0.14944933433905933</v>
      </c>
      <c r="T8" s="106">
        <v>0.14541221636404247</v>
      </c>
      <c r="U8" s="106">
        <v>0.14152984082981337</v>
      </c>
      <c r="V8" s="106">
        <v>0.13779483293950989</v>
      </c>
      <c r="W8" s="106">
        <v>0.13420036431410357</v>
      </c>
      <c r="X8" s="106">
        <v>0.13074003667956913</v>
      </c>
      <c r="Y8" s="106">
        <v>0.12740789946597747</v>
      </c>
      <c r="Z8" s="106">
        <v>0.12419833546114471</v>
      </c>
      <c r="AA8" s="106">
        <v>0.12110609384294077</v>
      </c>
      <c r="AB8" s="106">
        <v>0.11812619738842235</v>
      </c>
      <c r="AC8" s="106">
        <v>0.11525383152895204</v>
      </c>
      <c r="AD8" s="106">
        <v>0.11248471322312278</v>
      </c>
      <c r="AE8" s="106">
        <v>0.10981463617690017</v>
      </c>
      <c r="AF8" s="106">
        <v>0.10723963275158054</v>
      </c>
      <c r="AG8" s="106">
        <v>0.10475592558940752</v>
      </c>
      <c r="AH8" s="106">
        <v>0.10235991376964516</v>
      </c>
      <c r="AI8" s="106">
        <v>0.1000481888841688</v>
      </c>
      <c r="AJ8" s="106">
        <v>9.7817497419707328E-2</v>
      </c>
      <c r="AK8" s="106">
        <v>9.5664731319465804E-2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141.15710562054244</v>
      </c>
      <c r="I9" s="106">
        <v>9.6760247450132191</v>
      </c>
      <c r="J9" s="106">
        <v>8.2157391516880143</v>
      </c>
      <c r="K9" s="106">
        <v>8.5195361533664773</v>
      </c>
      <c r="L9" s="106">
        <v>8.8169150885673773</v>
      </c>
      <c r="M9" s="106">
        <v>9.1075354720431871</v>
      </c>
      <c r="N9" s="106">
        <v>9.3934802753997744</v>
      </c>
      <c r="O9" s="106">
        <v>9.6754905120926971</v>
      </c>
      <c r="P9" s="106">
        <v>9.9776105113219113</v>
      </c>
      <c r="Q9" s="106">
        <v>10.275224555368448</v>
      </c>
      <c r="R9" s="106">
        <v>10.568649178631921</v>
      </c>
      <c r="S9" s="106">
        <v>10.856414325625646</v>
      </c>
      <c r="T9" s="106">
        <v>11.136604052020129</v>
      </c>
      <c r="U9" s="106">
        <v>11.409686268688924</v>
      </c>
      <c r="V9" s="106">
        <v>11.677426043041763</v>
      </c>
      <c r="W9" s="106">
        <v>11.939577233203815</v>
      </c>
      <c r="X9" s="106">
        <v>12.197821156314623</v>
      </c>
      <c r="Y9" s="106">
        <v>12.45074910525212</v>
      </c>
      <c r="Z9" s="106">
        <v>12.699655576860327</v>
      </c>
      <c r="AA9" s="106">
        <v>12.943379461594295</v>
      </c>
      <c r="AB9" s="106">
        <v>13.18338864803685</v>
      </c>
      <c r="AC9" s="106">
        <v>13.433427157562129</v>
      </c>
      <c r="AD9" s="106">
        <v>13.679989810469371</v>
      </c>
      <c r="AE9" s="106">
        <v>13.924082221909964</v>
      </c>
      <c r="AF9" s="106">
        <v>14.164879481039971</v>
      </c>
      <c r="AG9" s="106">
        <v>14.402488844634483</v>
      </c>
      <c r="AH9" s="106">
        <v>14.638007534451383</v>
      </c>
      <c r="AI9" s="106">
        <v>14.870208693740789</v>
      </c>
      <c r="AJ9" s="106">
        <v>15.098630081933665</v>
      </c>
      <c r="AK9" s="106">
        <v>15.323619530623276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190.39151037077207</v>
      </c>
      <c r="I10" s="106">
        <v>18.168511517678358</v>
      </c>
      <c r="J10" s="106">
        <v>13.978195293746207</v>
      </c>
      <c r="K10" s="106">
        <v>13.609607423650704</v>
      </c>
      <c r="L10" s="106">
        <v>13.252048842859535</v>
      </c>
      <c r="M10" s="106">
        <v>12.903552201672568</v>
      </c>
      <c r="N10" s="106">
        <v>12.565280413959382</v>
      </c>
      <c r="O10" s="106">
        <v>12.235418255199518</v>
      </c>
      <c r="P10" s="106">
        <v>11.926955873323822</v>
      </c>
      <c r="Q10" s="106">
        <v>11.625720429953798</v>
      </c>
      <c r="R10" s="106">
        <v>11.331581743509348</v>
      </c>
      <c r="S10" s="106">
        <v>11.052593819272476</v>
      </c>
      <c r="T10" s="106">
        <v>10.779626543878294</v>
      </c>
      <c r="U10" s="106">
        <v>10.512742586975373</v>
      </c>
      <c r="V10" s="106">
        <v>10.253215646377212</v>
      </c>
      <c r="W10" s="106">
        <v>10.000221144513112</v>
      </c>
      <c r="X10" s="106">
        <v>9.754909443887259</v>
      </c>
      <c r="Y10" s="106">
        <v>9.5156148304318684</v>
      </c>
      <c r="Z10" s="106">
        <v>9.2832249384889352</v>
      </c>
      <c r="AA10" s="106">
        <v>9.0565930495537703</v>
      </c>
      <c r="AB10" s="106">
        <v>8.8364231232813584</v>
      </c>
      <c r="AC10" s="106">
        <v>8.6301472702307311</v>
      </c>
      <c r="AD10" s="106">
        <v>8.428859166210465</v>
      </c>
      <c r="AE10" s="106">
        <v>8.2332052844088253</v>
      </c>
      <c r="AF10" s="106">
        <v>8.0422697608966853</v>
      </c>
      <c r="AG10" s="106">
        <v>7.8558391220957171</v>
      </c>
      <c r="AH10" s="106">
        <v>7.6746820365630839</v>
      </c>
      <c r="AI10" s="106">
        <v>7.4977959346985488</v>
      </c>
      <c r="AJ10" s="106">
        <v>7.3249411181606403</v>
      </c>
      <c r="AK10" s="106">
        <v>7.1561954615391645</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141.15710562054244</v>
      </c>
      <c r="I11" s="112">
        <v>141.69553705106483</v>
      </c>
      <c r="J11" s="112">
        <v>118</v>
      </c>
      <c r="K11" s="112">
        <v>118</v>
      </c>
      <c r="L11" s="112">
        <v>118</v>
      </c>
      <c r="M11" s="112">
        <v>118</v>
      </c>
      <c r="N11" s="112">
        <v>118</v>
      </c>
      <c r="O11" s="112">
        <v>118</v>
      </c>
      <c r="P11" s="112">
        <v>118</v>
      </c>
      <c r="Q11" s="112">
        <v>119</v>
      </c>
      <c r="R11" s="112">
        <v>119</v>
      </c>
      <c r="S11" s="112">
        <v>119</v>
      </c>
      <c r="T11" s="112">
        <v>120</v>
      </c>
      <c r="U11" s="112">
        <v>120</v>
      </c>
      <c r="V11" s="112">
        <v>120</v>
      </c>
      <c r="W11" s="112">
        <v>121</v>
      </c>
      <c r="X11" s="112">
        <v>121</v>
      </c>
      <c r="Y11" s="112">
        <v>122</v>
      </c>
      <c r="Z11" s="112">
        <v>122</v>
      </c>
      <c r="AA11" s="112">
        <v>123</v>
      </c>
      <c r="AB11" s="112">
        <v>123</v>
      </c>
      <c r="AC11" s="112">
        <v>124</v>
      </c>
      <c r="AD11" s="112">
        <v>125</v>
      </c>
      <c r="AE11" s="112">
        <v>125</v>
      </c>
      <c r="AF11" s="112">
        <v>126</v>
      </c>
      <c r="AG11" s="112">
        <v>127</v>
      </c>
      <c r="AH11" s="112">
        <v>127</v>
      </c>
      <c r="AI11" s="112">
        <v>128</v>
      </c>
      <c r="AJ11" s="112">
        <v>129</v>
      </c>
      <c r="AK11" s="112">
        <v>129</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190.39151037077207</v>
      </c>
      <c r="I12" s="112">
        <v>204.95548652263855</v>
      </c>
      <c r="J12" s="112">
        <v>158</v>
      </c>
      <c r="K12" s="112">
        <v>157</v>
      </c>
      <c r="L12" s="112">
        <v>157</v>
      </c>
      <c r="M12" s="112">
        <v>156</v>
      </c>
      <c r="N12" s="112">
        <v>156</v>
      </c>
      <c r="O12" s="112">
        <v>155</v>
      </c>
      <c r="P12" s="112">
        <v>155</v>
      </c>
      <c r="Q12" s="112">
        <v>155</v>
      </c>
      <c r="R12" s="112">
        <v>154</v>
      </c>
      <c r="S12" s="112">
        <v>154</v>
      </c>
      <c r="T12" s="112">
        <v>154</v>
      </c>
      <c r="U12" s="112">
        <v>154</v>
      </c>
      <c r="V12" s="112">
        <v>154</v>
      </c>
      <c r="W12" s="112">
        <v>154</v>
      </c>
      <c r="X12" s="112">
        <v>154</v>
      </c>
      <c r="Y12" s="112">
        <v>154</v>
      </c>
      <c r="Z12" s="112">
        <v>154</v>
      </c>
      <c r="AA12" s="112">
        <v>154</v>
      </c>
      <c r="AB12" s="112">
        <v>154</v>
      </c>
      <c r="AC12" s="112">
        <v>154</v>
      </c>
      <c r="AD12" s="112">
        <v>154</v>
      </c>
      <c r="AE12" s="112">
        <v>154</v>
      </c>
      <c r="AF12" s="112">
        <v>154</v>
      </c>
      <c r="AG12" s="112">
        <v>154</v>
      </c>
      <c r="AH12" s="112">
        <v>154</v>
      </c>
      <c r="AI12" s="112">
        <v>154</v>
      </c>
      <c r="AJ12" s="112">
        <v>154</v>
      </c>
      <c r="AK12" s="112">
        <v>154</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169.72026220429154</v>
      </c>
      <c r="I13" s="112">
        <v>177.42880942010595</v>
      </c>
      <c r="J13" s="112">
        <v>140.21933251410428</v>
      </c>
      <c r="K13" s="112">
        <v>139.35439677810351</v>
      </c>
      <c r="L13" s="112">
        <v>138.52664806097567</v>
      </c>
      <c r="M13" s="112">
        <v>137.71349598311792</v>
      </c>
      <c r="N13" s="112">
        <v>136.92318250234547</v>
      </c>
      <c r="O13" s="112">
        <v>136.17074415955233</v>
      </c>
      <c r="P13" s="112">
        <v>135.71152669465263</v>
      </c>
      <c r="Q13" s="112">
        <v>135.30198437406253</v>
      </c>
      <c r="R13" s="112">
        <v>134.93721121940385</v>
      </c>
      <c r="S13" s="112">
        <v>134.66580180397642</v>
      </c>
      <c r="T13" s="112">
        <v>134.45605725768209</v>
      </c>
      <c r="U13" s="112">
        <v>134.27656578125922</v>
      </c>
      <c r="V13" s="112">
        <v>134.13247872286934</v>
      </c>
      <c r="W13" s="112">
        <v>134.01592788438612</v>
      </c>
      <c r="X13" s="112">
        <v>133.94847337331575</v>
      </c>
      <c r="Y13" s="112">
        <v>133.90146007629815</v>
      </c>
      <c r="Z13" s="112">
        <v>133.88733036151729</v>
      </c>
      <c r="AA13" s="112">
        <v>133.89521538626781</v>
      </c>
      <c r="AB13" s="112">
        <v>133.92961288224888</v>
      </c>
      <c r="AC13" s="112">
        <v>134.11699234883207</v>
      </c>
      <c r="AD13" s="112">
        <v>134.32523461064702</v>
      </c>
      <c r="AE13" s="112">
        <v>134.56054232083699</v>
      </c>
      <c r="AF13" s="112">
        <v>134.80824330777293</v>
      </c>
      <c r="AG13" s="112">
        <v>135.07355565332128</v>
      </c>
      <c r="AH13" s="112">
        <v>135.3652933071933</v>
      </c>
      <c r="AI13" s="112">
        <v>135.66365830929615</v>
      </c>
      <c r="AJ13" s="112">
        <v>135.9708873385176</v>
      </c>
      <c r="AK13" s="112">
        <v>136.28571302635166</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7.3703051684298728</v>
      </c>
      <c r="I14" s="106">
        <v>6.5367672721421197</v>
      </c>
      <c r="J14" s="106">
        <v>6.5242220262698165</v>
      </c>
      <c r="K14" s="106">
        <v>6.5205011608267718</v>
      </c>
      <c r="L14" s="106">
        <v>6.5167563692171546</v>
      </c>
      <c r="M14" s="106">
        <v>6.5129876069230832</v>
      </c>
      <c r="N14" s="106">
        <v>6.5129876069230832</v>
      </c>
      <c r="O14" s="106">
        <v>6.5129876069230832</v>
      </c>
      <c r="P14" s="106">
        <v>6.5129876069230832</v>
      </c>
      <c r="Q14" s="106">
        <v>6.512987606923085</v>
      </c>
      <c r="R14" s="106">
        <v>6.512987606923085</v>
      </c>
      <c r="S14" s="106">
        <v>6.512987606923085</v>
      </c>
      <c r="T14" s="106">
        <v>6.512987606923085</v>
      </c>
      <c r="U14" s="106">
        <v>6.512987606923085</v>
      </c>
      <c r="V14" s="106">
        <v>6.512987606923085</v>
      </c>
      <c r="W14" s="106">
        <v>6.512987606923085</v>
      </c>
      <c r="X14" s="106">
        <v>6.512987606923085</v>
      </c>
      <c r="Y14" s="106">
        <v>6.512987606923085</v>
      </c>
      <c r="Z14" s="106">
        <v>6.512987606923085</v>
      </c>
      <c r="AA14" s="106">
        <v>6.512987606923085</v>
      </c>
      <c r="AB14" s="106">
        <v>6.512987606923085</v>
      </c>
      <c r="AC14" s="106">
        <v>6.512987606923085</v>
      </c>
      <c r="AD14" s="106">
        <v>6.512987606923085</v>
      </c>
      <c r="AE14" s="106">
        <v>6.512987606923085</v>
      </c>
      <c r="AF14" s="106">
        <v>6.512987606923085</v>
      </c>
      <c r="AG14" s="106">
        <v>6.512987606923085</v>
      </c>
      <c r="AH14" s="106">
        <v>6.512987606923085</v>
      </c>
      <c r="AI14" s="106">
        <v>6.5129876069230832</v>
      </c>
      <c r="AJ14" s="106">
        <v>6.5129876069230832</v>
      </c>
      <c r="AK14" s="106">
        <v>6.5129876069230832</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97.661328886811262</v>
      </c>
      <c r="I15" s="106">
        <v>86.012925058615338</v>
      </c>
      <c r="J15" s="106">
        <v>86.768368903133762</v>
      </c>
      <c r="K15" s="106">
        <v>86.158634664278779</v>
      </c>
      <c r="L15" s="106">
        <v>85.55887496067227</v>
      </c>
      <c r="M15" s="106">
        <v>84.967122896973919</v>
      </c>
      <c r="N15" s="106">
        <v>84.428321010188967</v>
      </c>
      <c r="O15" s="106">
        <v>83.879645248471391</v>
      </c>
      <c r="P15" s="106">
        <v>83.317414450286606</v>
      </c>
      <c r="Q15" s="106">
        <v>82.751509832690957</v>
      </c>
      <c r="R15" s="106">
        <v>82.180972289262854</v>
      </c>
      <c r="S15" s="106">
        <v>81.608169057992242</v>
      </c>
      <c r="T15" s="106">
        <v>81.038257341434303</v>
      </c>
      <c r="U15" s="106">
        <v>80.475737503691846</v>
      </c>
      <c r="V15" s="106">
        <v>79.921180454616476</v>
      </c>
      <c r="W15" s="106">
        <v>79.373136977842591</v>
      </c>
      <c r="X15" s="106">
        <v>78.829704648131255</v>
      </c>
      <c r="Y15" s="106">
        <v>78.292449774796012</v>
      </c>
      <c r="Z15" s="106">
        <v>77.761479153014605</v>
      </c>
      <c r="AA15" s="106">
        <v>77.236746511431804</v>
      </c>
      <c r="AB15" s="106">
        <v>76.71847511191757</v>
      </c>
      <c r="AC15" s="106">
        <v>76.206085708698126</v>
      </c>
      <c r="AD15" s="106">
        <v>75.696715451823266</v>
      </c>
      <c r="AE15" s="106">
        <v>75.192188509790753</v>
      </c>
      <c r="AF15" s="106">
        <v>74.692514747200491</v>
      </c>
      <c r="AG15" s="106">
        <v>74.195562885502056</v>
      </c>
      <c r="AH15" s="106">
        <v>73.703409872935268</v>
      </c>
      <c r="AI15" s="106">
        <v>73.217020439055744</v>
      </c>
      <c r="AJ15" s="106">
        <v>72.736296509967076</v>
      </c>
      <c r="AK15" s="106">
        <v>72.261132198719864</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33.526000000000003</v>
      </c>
      <c r="I16" s="106">
        <v>34.609499999999997</v>
      </c>
      <c r="J16" s="106">
        <v>35.208297632876871</v>
      </c>
      <c r="K16" s="106">
        <v>36.456179067983967</v>
      </c>
      <c r="L16" s="106">
        <v>37.683200676720212</v>
      </c>
      <c r="M16" s="106">
        <v>38.891325967488065</v>
      </c>
      <c r="N16" s="106">
        <v>40.084607163363621</v>
      </c>
      <c r="O16" s="106">
        <v>41.27550852616524</v>
      </c>
      <c r="P16" s="106">
        <v>42.468286278520566</v>
      </c>
      <c r="Q16" s="106">
        <v>43.654823091001298</v>
      </c>
      <c r="R16" s="106">
        <v>44.836703425572324</v>
      </c>
      <c r="S16" s="106">
        <v>46.012393424927758</v>
      </c>
      <c r="T16" s="106">
        <v>47.177537753239868</v>
      </c>
      <c r="U16" s="106">
        <v>48.328141507031376</v>
      </c>
      <c r="V16" s="106">
        <v>49.463859533319578</v>
      </c>
      <c r="W16" s="106">
        <v>50.586338138535247</v>
      </c>
      <c r="X16" s="106">
        <v>51.697754183172016</v>
      </c>
      <c r="Y16" s="106">
        <v>52.796787228793839</v>
      </c>
      <c r="Z16" s="106">
        <v>53.883549962067754</v>
      </c>
      <c r="AA16" s="106">
        <v>54.958300512294365</v>
      </c>
      <c r="AB16" s="106">
        <v>56.020997685464074</v>
      </c>
      <c r="AC16" s="106">
        <v>57.072453464243274</v>
      </c>
      <c r="AD16" s="106">
        <v>58.116032694183971</v>
      </c>
      <c r="AE16" s="106">
        <v>59.149997509878126</v>
      </c>
      <c r="AF16" s="106">
        <v>60.174556753590302</v>
      </c>
      <c r="AG16" s="106">
        <v>61.192378311678951</v>
      </c>
      <c r="AH16" s="106">
        <v>62.201334441005642</v>
      </c>
      <c r="AI16" s="106">
        <v>63.200477723515299</v>
      </c>
      <c r="AJ16" s="106">
        <v>64.190066274208391</v>
      </c>
      <c r="AK16" s="106">
        <v>65.170364126886909</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49.133502846800383</v>
      </c>
      <c r="I17" s="113">
        <v>51.588848957499756</v>
      </c>
      <c r="J17" s="114">
        <v>0.51387643848151465</v>
      </c>
      <c r="K17" s="114">
        <v>0.52826387901420702</v>
      </c>
      <c r="L17" s="114">
        <v>0.54216431232284001</v>
      </c>
      <c r="M17" s="114">
        <v>0.5556051841313514</v>
      </c>
      <c r="N17" s="114">
        <v>0.5686241887800676</v>
      </c>
      <c r="O17" s="114">
        <v>0.581303040796457</v>
      </c>
      <c r="P17" s="114">
        <v>0.59366775042692088</v>
      </c>
      <c r="Q17" s="114">
        <v>0.60567626418357645</v>
      </c>
      <c r="R17" s="114">
        <v>0.61734283496855047</v>
      </c>
      <c r="S17" s="114">
        <v>0.6286656177188007</v>
      </c>
      <c r="T17" s="114">
        <v>0.63963108861856621</v>
      </c>
      <c r="U17" s="114">
        <v>0.65023071684210765</v>
      </c>
      <c r="V17" s="114">
        <v>0.66047444928065235</v>
      </c>
      <c r="W17" s="114">
        <v>0.67038048407711215</v>
      </c>
      <c r="X17" s="114">
        <v>0.67996782883113893</v>
      </c>
      <c r="Y17" s="114">
        <v>0.68924059019125217</v>
      </c>
      <c r="Z17" s="114">
        <v>0.6982088038882972</v>
      </c>
      <c r="AA17" s="114">
        <v>0.70688277481753148</v>
      </c>
      <c r="AB17" s="114">
        <v>0.71527146369390238</v>
      </c>
      <c r="AC17" s="114">
        <v>0.7233864550029665</v>
      </c>
      <c r="AD17" s="114">
        <v>0.73124675676901196</v>
      </c>
      <c r="AE17" s="114">
        <v>0.73885415930557397</v>
      </c>
      <c r="AF17" s="114">
        <v>0.74621683128911631</v>
      </c>
      <c r="AG17" s="114">
        <v>0.75334958181136369</v>
      </c>
      <c r="AH17" s="114">
        <v>0.76025304048860065</v>
      </c>
      <c r="AI17" s="114">
        <v>0.76693168101656428</v>
      </c>
      <c r="AJ17" s="114">
        <v>0.77339320777585696</v>
      </c>
      <c r="AK17" s="114">
        <v>0.77964507313235687</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4" t="s">
        <v>285</v>
      </c>
      <c r="C29" s="135"/>
      <c r="D29" s="135"/>
      <c r="E29" s="135"/>
      <c r="F29" s="135"/>
      <c r="G29" s="135"/>
      <c r="H29" s="135"/>
      <c r="I29" s="136"/>
    </row>
    <row r="30" spans="2:88" x14ac:dyDescent="0.3"/>
    <row r="31" spans="2:88" s="6" customFormat="1" ht="13.5" x14ac:dyDescent="0.25">
      <c r="B31" s="56" t="s">
        <v>21</v>
      </c>
      <c r="C31" s="137" t="s">
        <v>59</v>
      </c>
      <c r="D31" s="137"/>
      <c r="E31" s="137"/>
      <c r="F31" s="137"/>
      <c r="G31" s="137"/>
      <c r="H31" s="137"/>
      <c r="I31" s="137"/>
    </row>
    <row r="32" spans="2:88" s="6" customFormat="1" ht="59.65" customHeight="1" x14ac:dyDescent="0.25">
      <c r="B32" s="57">
        <v>1</v>
      </c>
      <c r="C32" s="130" t="s">
        <v>286</v>
      </c>
      <c r="D32" s="117"/>
      <c r="E32" s="117"/>
      <c r="F32" s="117"/>
      <c r="G32" s="117"/>
      <c r="H32" s="117"/>
      <c r="I32" s="117"/>
    </row>
    <row r="33" spans="2:9" s="6" customFormat="1" ht="54" customHeight="1" x14ac:dyDescent="0.25">
      <c r="B33" s="57">
        <v>2</v>
      </c>
      <c r="C33" s="130" t="s">
        <v>287</v>
      </c>
      <c r="D33" s="117"/>
      <c r="E33" s="117"/>
      <c r="F33" s="117"/>
      <c r="G33" s="117"/>
      <c r="H33" s="117"/>
      <c r="I33" s="117"/>
    </row>
    <row r="34" spans="2:9" s="6" customFormat="1" ht="58.15" customHeight="1" x14ac:dyDescent="0.25">
      <c r="B34" s="57">
        <v>3</v>
      </c>
      <c r="C34" s="130" t="s">
        <v>288</v>
      </c>
      <c r="D34" s="117"/>
      <c r="E34" s="117"/>
      <c r="F34" s="117"/>
      <c r="G34" s="117"/>
      <c r="H34" s="117"/>
      <c r="I34" s="117"/>
    </row>
    <row r="35" spans="2:9" s="6" customFormat="1" ht="61.15" customHeight="1" x14ac:dyDescent="0.25">
      <c r="B35" s="57">
        <v>4</v>
      </c>
      <c r="C35" s="130" t="s">
        <v>289</v>
      </c>
      <c r="D35" s="117"/>
      <c r="E35" s="117"/>
      <c r="F35" s="117"/>
      <c r="G35" s="117"/>
      <c r="H35" s="117"/>
      <c r="I35" s="117"/>
    </row>
    <row r="36" spans="2:9" s="6" customFormat="1" ht="58.5" customHeight="1" x14ac:dyDescent="0.25">
      <c r="B36" s="57">
        <v>5</v>
      </c>
      <c r="C36" s="130" t="s">
        <v>290</v>
      </c>
      <c r="D36" s="117"/>
      <c r="E36" s="117"/>
      <c r="F36" s="117"/>
      <c r="G36" s="117"/>
      <c r="H36" s="117"/>
      <c r="I36" s="117"/>
    </row>
    <row r="37" spans="2:9" s="6" customFormat="1" ht="75.400000000000006" customHeight="1" x14ac:dyDescent="0.25">
      <c r="B37" s="57">
        <v>6</v>
      </c>
      <c r="C37" s="130" t="s">
        <v>291</v>
      </c>
      <c r="D37" s="117"/>
      <c r="E37" s="117"/>
      <c r="F37" s="117"/>
      <c r="G37" s="117"/>
      <c r="H37" s="117"/>
      <c r="I37" s="117"/>
    </row>
    <row r="38" spans="2:9" s="6" customFormat="1" ht="61.5" customHeight="1" x14ac:dyDescent="0.25">
      <c r="B38" s="57">
        <v>7</v>
      </c>
      <c r="C38" s="130" t="s">
        <v>292</v>
      </c>
      <c r="D38" s="117"/>
      <c r="E38" s="117"/>
      <c r="F38" s="117"/>
      <c r="G38" s="117"/>
      <c r="H38" s="117"/>
      <c r="I38" s="117"/>
    </row>
    <row r="39" spans="2:9" s="6" customFormat="1" ht="75.400000000000006" customHeight="1" x14ac:dyDescent="0.25">
      <c r="B39" s="57">
        <v>8</v>
      </c>
      <c r="C39" s="130" t="s">
        <v>293</v>
      </c>
      <c r="D39" s="117"/>
      <c r="E39" s="117"/>
      <c r="F39" s="117"/>
      <c r="G39" s="117"/>
      <c r="H39" s="117"/>
      <c r="I39" s="117"/>
    </row>
    <row r="40" spans="2:9" s="6" customFormat="1" ht="66" customHeight="1" x14ac:dyDescent="0.25">
      <c r="B40" s="57">
        <v>9</v>
      </c>
      <c r="C40" s="130" t="s">
        <v>294</v>
      </c>
      <c r="D40" s="117"/>
      <c r="E40" s="117"/>
      <c r="F40" s="117"/>
      <c r="G40" s="117"/>
      <c r="H40" s="117"/>
      <c r="I40" s="117"/>
    </row>
    <row r="41" spans="2:9" s="6" customFormat="1" ht="54.4" customHeight="1" x14ac:dyDescent="0.25">
      <c r="B41" s="57">
        <v>10</v>
      </c>
      <c r="C41" s="130" t="s">
        <v>295</v>
      </c>
      <c r="D41" s="117"/>
      <c r="E41" s="117"/>
      <c r="F41" s="117"/>
      <c r="G41" s="117"/>
      <c r="H41" s="117"/>
      <c r="I41" s="117"/>
    </row>
    <row r="42" spans="2:9" s="6" customFormat="1" ht="57.4" customHeight="1" x14ac:dyDescent="0.25">
      <c r="B42" s="57">
        <v>11</v>
      </c>
      <c r="C42" s="130" t="s">
        <v>296</v>
      </c>
      <c r="D42" s="117"/>
      <c r="E42" s="117"/>
      <c r="F42" s="117"/>
      <c r="G42" s="117"/>
      <c r="H42" s="117"/>
      <c r="I42" s="117"/>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6" t="s">
        <v>297</v>
      </c>
      <c r="C1" s="116"/>
      <c r="D1" s="116"/>
      <c r="E1" s="116"/>
      <c r="F1" s="116"/>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1" t="s">
        <v>3</v>
      </c>
      <c r="C3" s="122"/>
      <c r="D3" s="138" t="str">
        <f>'Cover sheet'!C5</f>
        <v>DCWW</v>
      </c>
      <c r="E3" s="139"/>
      <c r="F3" s="140"/>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1" t="s">
        <v>5</v>
      </c>
      <c r="C4" s="122"/>
      <c r="D4" s="138" t="str">
        <f>'Cover sheet'!C6</f>
        <v>Alwen Dee</v>
      </c>
      <c r="E4" s="139"/>
      <c r="F4" s="140"/>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2" t="s">
        <v>91</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3" t="s">
        <v>92</v>
      </c>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5">
        <v>51.754210740729476</v>
      </c>
      <c r="I7" s="115">
        <v>52.935474974327725</v>
      </c>
      <c r="J7" s="109">
        <v>46.069154163726402</v>
      </c>
      <c r="K7" s="109">
        <v>45.95072240389274</v>
      </c>
      <c r="L7" s="109">
        <v>45.864417482678519</v>
      </c>
      <c r="M7" s="109">
        <v>45.781174006897103</v>
      </c>
      <c r="N7" s="109">
        <v>45.708699033619041</v>
      </c>
      <c r="O7" s="109">
        <v>45.641663250618713</v>
      </c>
      <c r="P7" s="109">
        <v>45.617065571856529</v>
      </c>
      <c r="Q7" s="109">
        <v>45.595968994988581</v>
      </c>
      <c r="R7" s="109">
        <v>45.578542779762323</v>
      </c>
      <c r="S7" s="109">
        <v>45.571281352215628</v>
      </c>
      <c r="T7" s="109">
        <v>45.563036571702575</v>
      </c>
      <c r="U7" s="109">
        <v>45.554223640598039</v>
      </c>
      <c r="V7" s="109">
        <v>45.54783529840644</v>
      </c>
      <c r="W7" s="109">
        <v>45.542803527054119</v>
      </c>
      <c r="X7" s="109">
        <v>45.542470223782409</v>
      </c>
      <c r="Y7" s="109">
        <v>45.543210505333654</v>
      </c>
      <c r="Z7" s="109">
        <v>45.547179225117283</v>
      </c>
      <c r="AA7" s="109">
        <v>45.552053805679385</v>
      </c>
      <c r="AB7" s="109">
        <v>45.559979006334942</v>
      </c>
      <c r="AC7" s="109">
        <v>45.592089180481047</v>
      </c>
      <c r="AD7" s="109">
        <v>45.62605756129097</v>
      </c>
      <c r="AE7" s="109">
        <v>45.663480475433346</v>
      </c>
      <c r="AF7" s="109">
        <v>45.702606558427831</v>
      </c>
      <c r="AG7" s="109">
        <v>45.743364896596539</v>
      </c>
      <c r="AH7" s="109">
        <v>45.788165458880812</v>
      </c>
      <c r="AI7" s="109">
        <v>45.834144099510688</v>
      </c>
      <c r="AJ7" s="109">
        <v>45.880590479276066</v>
      </c>
      <c r="AK7" s="109">
        <v>45.927920809136481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54.661400457794215</v>
      </c>
      <c r="I8" s="106">
        <v>54.68807152851894</v>
      </c>
      <c r="J8" s="106">
        <v>51.711023487603448</v>
      </c>
      <c r="K8" s="106">
        <v>51.652756131905178</v>
      </c>
      <c r="L8" s="106">
        <v>51.594488776206909</v>
      </c>
      <c r="M8" s="106">
        <v>51.536221420508639</v>
      </c>
      <c r="N8" s="106">
        <v>51.477954064810376</v>
      </c>
      <c r="O8" s="106">
        <v>51.419686709112106</v>
      </c>
      <c r="P8" s="106">
        <v>51.361419353413837</v>
      </c>
      <c r="Q8" s="106">
        <v>51.303151997715574</v>
      </c>
      <c r="R8" s="106">
        <v>51.25945148094187</v>
      </c>
      <c r="S8" s="106">
        <v>51.244884642017297</v>
      </c>
      <c r="T8" s="106">
        <v>51.230317803092731</v>
      </c>
      <c r="U8" s="106">
        <v>51.215750964168166</v>
      </c>
      <c r="V8" s="106">
        <v>51.2011841252436</v>
      </c>
      <c r="W8" s="106">
        <v>51.186617286319034</v>
      </c>
      <c r="X8" s="106">
        <v>51.172050447394462</v>
      </c>
      <c r="Y8" s="106">
        <v>51.157483608469903</v>
      </c>
      <c r="Z8" s="106">
        <v>51.14291676954533</v>
      </c>
      <c r="AA8" s="106">
        <v>51.128349930620764</v>
      </c>
      <c r="AB8" s="106">
        <v>51.113783091696199</v>
      </c>
      <c r="AC8" s="106">
        <v>51.099216252771626</v>
      </c>
      <c r="AD8" s="106">
        <v>51.08464941384706</v>
      </c>
      <c r="AE8" s="106">
        <v>51.070082574922495</v>
      </c>
      <c r="AF8" s="106">
        <v>51.055515735997929</v>
      </c>
      <c r="AG8" s="106">
        <v>51.040948897073363</v>
      </c>
      <c r="AH8" s="106">
        <v>51.026382058148798</v>
      </c>
      <c r="AI8" s="106">
        <v>51.011815219224225</v>
      </c>
      <c r="AJ8" s="106">
        <v>50.997248380299659</v>
      </c>
      <c r="AK8" s="106">
        <v>50.982681541375094</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v>54.661400457794215</v>
      </c>
      <c r="I9" s="106">
        <v>54.68807152851894</v>
      </c>
      <c r="J9" s="106">
        <v>51.551023487603452</v>
      </c>
      <c r="K9" s="106">
        <v>51.492756131905182</v>
      </c>
      <c r="L9" s="106">
        <v>51.434488776206912</v>
      </c>
      <c r="M9" s="106">
        <v>51.376221420508642</v>
      </c>
      <c r="N9" s="106">
        <v>51.31795406481038</v>
      </c>
      <c r="O9" s="106">
        <v>51.25968670911211</v>
      </c>
      <c r="P9" s="106">
        <v>51.20141935341384</v>
      </c>
      <c r="Q9" s="106">
        <v>51.143151997715577</v>
      </c>
      <c r="R9" s="106">
        <v>51.099451480941873</v>
      </c>
      <c r="S9" s="106">
        <v>51.0848846420173</v>
      </c>
      <c r="T9" s="106">
        <v>51.070317803092735</v>
      </c>
      <c r="U9" s="106">
        <v>51.055750964168169</v>
      </c>
      <c r="V9" s="106">
        <v>51.041184125243603</v>
      </c>
      <c r="W9" s="106">
        <v>51.026617286319038</v>
      </c>
      <c r="X9" s="106">
        <v>51.012050447394465</v>
      </c>
      <c r="Y9" s="106">
        <v>50.997483608469906</v>
      </c>
      <c r="Z9" s="106">
        <v>50.982916769545334</v>
      </c>
      <c r="AA9" s="106">
        <v>50.968349930620768</v>
      </c>
      <c r="AB9" s="106">
        <v>50.953783091696202</v>
      </c>
      <c r="AC9" s="106">
        <v>50.939216252771629</v>
      </c>
      <c r="AD9" s="106">
        <v>50.924649413847064</v>
      </c>
      <c r="AE9" s="106">
        <v>50.910082574922498</v>
      </c>
      <c r="AF9" s="106">
        <v>50.895515735997932</v>
      </c>
      <c r="AG9" s="106">
        <v>50.880948897073367</v>
      </c>
      <c r="AH9" s="106">
        <v>50.866382058148801</v>
      </c>
      <c r="AI9" s="106">
        <v>50.851815219224228</v>
      </c>
      <c r="AJ9" s="106">
        <v>50.837248380299663</v>
      </c>
      <c r="AK9" s="106">
        <v>50.822681541375097</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1.0369054468841425</v>
      </c>
      <c r="I10" s="106">
        <v>1.553293269848941</v>
      </c>
      <c r="J10" s="106">
        <v>3.4428416103952317</v>
      </c>
      <c r="K10" s="106">
        <v>3.5766343761270392</v>
      </c>
      <c r="L10" s="106">
        <v>3.6999136988354402</v>
      </c>
      <c r="M10" s="106">
        <v>3.1122652410490508</v>
      </c>
      <c r="N10" s="106">
        <v>3.2323587177115254</v>
      </c>
      <c r="O10" s="106">
        <v>3.3500693365067589</v>
      </c>
      <c r="P10" s="106">
        <v>3.4475813020188482</v>
      </c>
      <c r="Q10" s="106">
        <v>3.56043223234275</v>
      </c>
      <c r="R10" s="106">
        <v>3.1507388002052918</v>
      </c>
      <c r="S10" s="106">
        <v>3.1778392205253221</v>
      </c>
      <c r="T10" s="106">
        <v>3.2411551073097407</v>
      </c>
      <c r="U10" s="106">
        <v>3.2963372898266652</v>
      </c>
      <c r="V10" s="106">
        <v>3.3324495661528966</v>
      </c>
      <c r="W10" s="106">
        <v>2.9564950132071033</v>
      </c>
      <c r="X10" s="106">
        <v>2.9927713424690463</v>
      </c>
      <c r="Y10" s="106">
        <v>3.0551019834189024</v>
      </c>
      <c r="Z10" s="106">
        <v>3.0888518182280178</v>
      </c>
      <c r="AA10" s="106">
        <v>3.1339865659095922</v>
      </c>
      <c r="AB10" s="106">
        <v>2.7727521081811046</v>
      </c>
      <c r="AC10" s="106">
        <v>2.8102282681405919</v>
      </c>
      <c r="AD10" s="106">
        <v>2.8534491707623229</v>
      </c>
      <c r="AE10" s="106">
        <v>2.8895059843614188</v>
      </c>
      <c r="AF10" s="106">
        <v>2.9299994702830379</v>
      </c>
      <c r="AG10" s="106">
        <v>2.958680621916538</v>
      </c>
      <c r="AH10" s="106">
        <v>2.9949919481120819</v>
      </c>
      <c r="AI10" s="106">
        <v>2.9748957557138072</v>
      </c>
      <c r="AJ10" s="106">
        <v>3.0482594194395718</v>
      </c>
      <c r="AK10" s="106">
        <v>3.041906523140911</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1.8702842701805964</v>
      </c>
      <c r="I11" s="108">
        <f>I9-I7-I10</f>
        <v>0.19930328434227329</v>
      </c>
      <c r="J11" s="108">
        <v>2.0390277134818175</v>
      </c>
      <c r="K11" s="108">
        <v>1.9653993518854023</v>
      </c>
      <c r="L11" s="108">
        <v>1.870157594692953</v>
      </c>
      <c r="M11" s="108">
        <v>2.4827821725624881</v>
      </c>
      <c r="N11" s="108">
        <v>2.3768963134798131</v>
      </c>
      <c r="O11" s="108">
        <v>2.2679541219866381</v>
      </c>
      <c r="P11" s="108">
        <v>2.1367724795384633</v>
      </c>
      <c r="Q11" s="108">
        <v>1.986750770384246</v>
      </c>
      <c r="R11" s="108">
        <v>2.3701699009742585</v>
      </c>
      <c r="S11" s="108">
        <v>2.3357640692763502</v>
      </c>
      <c r="T11" s="108">
        <v>2.2661261240804187</v>
      </c>
      <c r="U11" s="108">
        <v>2.2051900337434649</v>
      </c>
      <c r="V11" s="108">
        <v>2.1608992606842667</v>
      </c>
      <c r="W11" s="108">
        <v>2.5273187460578157</v>
      </c>
      <c r="X11" s="108">
        <v>2.4768088811430093</v>
      </c>
      <c r="Y11" s="108">
        <v>2.3991711197173498</v>
      </c>
      <c r="Z11" s="108">
        <v>2.3468857262000329</v>
      </c>
      <c r="AA11" s="108">
        <v>2.2823095590317903</v>
      </c>
      <c r="AB11" s="108">
        <v>2.6210519771801559</v>
      </c>
      <c r="AC11" s="108">
        <v>2.5368988041499909</v>
      </c>
      <c r="AD11" s="108">
        <v>2.4451426817937705</v>
      </c>
      <c r="AE11" s="108">
        <v>2.3570961151277334</v>
      </c>
      <c r="AF11" s="108">
        <v>2.2629097072870632</v>
      </c>
      <c r="AG11" s="108">
        <v>2.1789033785602898</v>
      </c>
      <c r="AH11" s="108">
        <v>2.0832246511559074</v>
      </c>
      <c r="AI11" s="108">
        <v>2.0427753639997333</v>
      </c>
      <c r="AJ11" s="108">
        <v>1.9083984815840251</v>
      </c>
      <c r="AK11" s="108">
        <v>1.8528542090977052</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4" t="s">
        <v>303</v>
      </c>
      <c r="C23" s="135"/>
      <c r="D23" s="135"/>
      <c r="E23" s="135"/>
      <c r="F23" s="135"/>
      <c r="G23" s="135"/>
      <c r="H23" s="135"/>
      <c r="I23" s="136"/>
    </row>
    <row r="24" spans="2:9" x14ac:dyDescent="0.3"/>
    <row r="25" spans="2:9" s="6" customFormat="1" ht="13.5" x14ac:dyDescent="0.25">
      <c r="B25" s="56" t="s">
        <v>21</v>
      </c>
      <c r="C25" s="137" t="s">
        <v>59</v>
      </c>
      <c r="D25" s="137"/>
      <c r="E25" s="137"/>
      <c r="F25" s="137"/>
      <c r="G25" s="137"/>
      <c r="H25" s="137"/>
      <c r="I25" s="137"/>
    </row>
    <row r="26" spans="2:9" s="6" customFormat="1" ht="76.900000000000006" customHeight="1" x14ac:dyDescent="0.25">
      <c r="B26" s="57">
        <v>1</v>
      </c>
      <c r="C26" s="130" t="s">
        <v>304</v>
      </c>
      <c r="D26" s="117"/>
      <c r="E26" s="117"/>
      <c r="F26" s="117"/>
      <c r="G26" s="117"/>
      <c r="H26" s="117"/>
      <c r="I26" s="117"/>
    </row>
    <row r="27" spans="2:9" s="6" customFormat="1" ht="54" customHeight="1" x14ac:dyDescent="0.25">
      <c r="B27" s="57">
        <v>2</v>
      </c>
      <c r="C27" s="130" t="s">
        <v>305</v>
      </c>
      <c r="D27" s="117"/>
      <c r="E27" s="117"/>
      <c r="F27" s="117"/>
      <c r="G27" s="117"/>
      <c r="H27" s="117"/>
      <c r="I27" s="117"/>
    </row>
    <row r="28" spans="2:9" s="6" customFormat="1" ht="58.15" customHeight="1" x14ac:dyDescent="0.25">
      <c r="B28" s="57">
        <v>3</v>
      </c>
      <c r="C28" s="130" t="s">
        <v>306</v>
      </c>
      <c r="D28" s="117"/>
      <c r="E28" s="117"/>
      <c r="F28" s="117"/>
      <c r="G28" s="117"/>
      <c r="H28" s="117"/>
      <c r="I28" s="117"/>
    </row>
    <row r="29" spans="2:9" s="6" customFormat="1" ht="61.15" customHeight="1" x14ac:dyDescent="0.25">
      <c r="B29" s="57">
        <v>4</v>
      </c>
      <c r="C29" s="130" t="s">
        <v>261</v>
      </c>
      <c r="D29" s="117"/>
      <c r="E29" s="117"/>
      <c r="F29" s="117"/>
      <c r="G29" s="117"/>
      <c r="H29" s="117"/>
      <c r="I29" s="117"/>
    </row>
    <row r="30" spans="2:9" s="6" customFormat="1" ht="58.5" customHeight="1" x14ac:dyDescent="0.25">
      <c r="B30" s="57">
        <v>5</v>
      </c>
      <c r="C30" s="130" t="s">
        <v>307</v>
      </c>
      <c r="D30" s="117"/>
      <c r="E30" s="117"/>
      <c r="F30" s="117"/>
      <c r="G30" s="117"/>
      <c r="H30" s="117"/>
      <c r="I30" s="117"/>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2022-11-28T14:20:17Z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