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BCEB209B-1C0B-4248-AD74-4C637AC01AD5}"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9" l="1"/>
  <c r="H11" i="19" s="1"/>
  <c r="I9" i="19"/>
  <c r="I9" i="16"/>
  <c r="H9" i="16"/>
  <c r="I11" i="16"/>
  <c r="I11" i="19" l="1"/>
  <c r="H11" i="16"/>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<sst xmlns="http://schemas.openxmlformats.org/spreadsheetml/2006/main" count="1017" uniqueCount="404">
  <si>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</si>
  <si>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</si>
  <si>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</si>
  <si>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</si>
  <si>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</si>
  <si>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</si>
  <si>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</si>
  <si>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</si>
  <si>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</si>
  <si>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</si>
  <si>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</si>
  <si>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</si>
  <si>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</si>
  <si>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</si>
  <si>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</si>
  <si>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</si>
  <si>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</si>
  <si>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</si>
  <si>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</si>
  <si>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</si>
  <si>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</si>
  <si>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</si>
  <si>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</si>
  <si>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</si>
  <si>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</si>
  <si>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</si>
  <si>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</si>
  <si>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</si>
  <si>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</si>
  <si>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</si>
  <si>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</si>
  <si>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</si>
  <si>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</si>
  <si>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</si>
  <si>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</si>
  <si>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</si>
  <si>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</si>
  <si>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</si>
  <si>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</si>
  <si>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</si>
  <si>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</si>
  <si>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</si>
  <si>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</si>
  <si>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</si>
  <si>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</si>
  <si>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</si>
  <si>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</si>
  <si>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</si>
  <si>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</si>
  <si>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</si>
  <si>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</si>
  <si>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</si>
  <si>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</si>
  <si>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</si>
  <si>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</si>
  <si>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</si>
  <si>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</si>
  <si>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</si>
  <si>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</si>
  <si>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</si>
  <si>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</si>
  <si>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</si>
  <si>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</si>
  <si>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</si>
  <si>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</si>
  <si>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</si>
  <si>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</si>
  <si>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</si>
  <si>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</si>
  <si>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</si>
  <si>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</si>
  <si>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</si>
  <si>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</si>
  <si>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</si>
  <si>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</si>
  <si>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</si>
  <si>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</si>
  <si>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</si>
  <si>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</si>
  <si>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</si>
  <si>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</si>
  <si>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</si>
  <si>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</si>
  <si>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</si>
  <si>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</si>
  <si>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</si>
  <si>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</si>
  <si>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</si>
  <si>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</si>
  <si>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</si>
  <si>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</si>
  <si>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</si>
  <si>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</si>
  <si>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</si>
  <si>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</si>
  <si>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</si>
  <si>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</si>
  <si>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</si>
  <si>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</si>
  <si>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</si>
  <si>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</si>
  <si>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</si>
  <si>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</si>
  <si>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</si>
  <si>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</si>
  <si>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</si>
  <si>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</si>
  <si>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</si>
  <si>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</si>
  <si>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</si>
  <si>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</si>
  <si>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</si>
  <si>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</si>
  <si>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</si>
  <si>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</si>
  <si>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</si>
  <si>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</si>
  <si>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</si>
  <si>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</si>
  <si>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</si>
  <si>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</si>
  <si>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</si>
  <si>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</si>
  <si>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</si>
  <si>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</si>
  <si>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</si>
  <si>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</si>
  <si>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</si>
  <si>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</si>
  <si>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</si>
  <si>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</si>
  <si>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</si>
  <si>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</si>
  <si>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</si>
  <si>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</si>
  <si>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</si>
  <si>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</si>
  <si>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</si>
  <si>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</si>
  <si>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</si>
  <si>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</si>
  <si>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</si>
  <si>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</si>
  <si>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</si>
  <si>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</si>
  <si>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</si>
  <si>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</si>
  <si>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</si>
  <si>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</si>
  <si>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</si>
  <si>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</si>
  <si>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</si>
  <si>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</si>
  <si>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</si>
  <si>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</si>
  <si>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</si>
  <si>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</si>
  <si>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</si>
  <si>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</si>
  <si>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</si>
  <si>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</si>
  <si>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</si>
  <si>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</si>
  <si>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</si>
  <si>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</si>
  <si>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</si>
  <si>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</si>
  <si>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</si>
  <si>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</si>
  <si>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</si>
  <si>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</si>
  <si>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</si>
  <si>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</si>
  <si>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</si>
  <si>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</si>
  <si>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</si>
  <si>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</si>
  <si>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</si>
  <si>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</si>
  <si>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</si>
  <si>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</si>
  <si>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</si>
  <si>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</si>
  <si>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</si>
  <si>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</si>
  <si>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</si>
  <si>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</si>
  <si>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</si>
  <si>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</si>
  <si>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</si>
  <si>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</si>
  <si>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</si>
  <si>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</si>
  <si>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</si>
  <si>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</si>
  <si>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</si>
  <si>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</si>
  <si>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</si>
  <si>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</si>
  <si>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</si>
  <si>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</si>
  <si>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</si>
  <si>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</si>
  <si>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</si>
  <si>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</si>
  <si>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</si>
  <si>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</si>
  <si>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</si>
  <si>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</si>
  <si>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</si>
  <si>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</si>
  <si>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</si>
  <si>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</si>
  <si>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</si>
  <si>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</si>
  <si>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</si>
  <si>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</si>
  <si>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</si>
  <si>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</si>
  <si>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</si>
  <si>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</si>
  <si>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</si>
  <si>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</si>
  <si>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</si>
  <si>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</si>
  <si>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</si>
  <si>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</si>
  <si>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</si>
  <si>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</si>
  <si>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</si>
  <si>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</si>
  <si>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</si>
  <si>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</si>
  <si>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</si>
  <si>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</si>
  <si>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</si>
  <si>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</si>
  <si>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</si>
  <si>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</si>
  <si>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</si>
  <si>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</si>
  <si>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</si>
  <si>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</si>
  <si>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</si>
  <si>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</si>
  <si>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</si>
  <si>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</si>
  <si>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</si>
  <si>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</si>
  <si>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</si>
  <si>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</si>
  <si>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</si>
  <si>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</si>
  <si>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</si>
  <si>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</si>
  <si>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</si>
  <si>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</si>
  <si>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</si>
  <si>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</si>
  <si>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</si>
  <si>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</si>
  <si>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</si>
  <si>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</si>
  <si>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</si>
  <si>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</si>
  <si>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</si>
  <si>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</si>
  <si>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</si>
  <si>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</si>
  <si>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</si>
  <si>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</si>
  <si>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</si>
  <si>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</si>
  <si>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</si>
  <si>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</si>
  <si>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</si>
  <si>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</si>
  <si>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</si>
  <si>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</si>
  <si>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</si>
  <si>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</si>
  <si>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</si>
  <si>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</si>
  <si>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</si>
  <si>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</si>
  <si>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</si>
  <si>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</si>
  <si>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</si>
  <si>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</si>
  <si>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</si>
  <si>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</si>
  <si>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</si>
  <si>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</si>
  <si>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</si>
  <si>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</si>
  <si>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</si>
  <si>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</si>
  <si>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</si>
  <si>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</si>
  <si>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</si>
  <si>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</si>
  <si>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</si>
  <si>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</si>
  <si>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</si>
  <si>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</si>
  <si>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</si>
  <si>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</si>
  <si>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</si>
  <si>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</si>
  <si>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</si>
  <si>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</si>
  <si>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</si>
  <si>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</si>
  <si>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</si>
  <si>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</si>
  <si>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</si>
  <si>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</si>
  <si>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</si>
  <si>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</si>
  <si>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</si>
  <si>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</si>
  <si>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</si>
  <si>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</si>
  <si>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</si>
  <si>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</si>
  <si>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</si>
  <si>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</si>
  <si>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</si>
  <si>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</si>
  <si>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</si>
  <si>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</si>
  <si>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</si>
  <si>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</si>
  <si>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</si>
  <si>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</si>
  <si>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</si>
  <si>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</si>
  <si>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</si>
  <si>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</si>
  <si>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</si>
  <si>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</si>
  <si>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</si>
  <si>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</si>
  <si>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</si>
  <si>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</si>
  <si>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</si>
  <si>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</si>
  <si>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</si>
  <si>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</si>
  <si>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</si>
  <si>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</si>
  <si>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</si>
  <si>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</si>
  <si>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</si>
  <si>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</si>
  <si>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</si>
  <si>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</si>
  <si>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</si>
  <si>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</si>
  <si>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</si>
  <si>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</si>
  <si>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</si>
  <si>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</si>
  <si>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</si>
  <si>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</si>
  <si>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</si>
  <si>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</si>
  <si>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</si>
  <si>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</si>
  <si>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</si>
  <si>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</si>
  <si>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</si>
  <si>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</si>
  <si>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</si>
  <si>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</si>
  <si>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</si>
  <si>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</si>
  <si>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</si>
  <si>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</si>
  <si>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</si>
  <si>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</si>
  <si>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</si>
  <si>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</si>
  <si>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</si>
  <si>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</si>
  <si>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</si>
  <si>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</si>
  <si>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</si>
  <si>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</si>
  <si>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</si>
  <si>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</si>
  <si>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</si>
  <si>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</si>
  <si>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</si>
  <si>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</si>
  <si>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Bala</t>
  </si>
  <si>
    <t>https://www.dwrcymru.com/en/our-services/water/water-resources/ofwat-market-tables</t>
  </si>
  <si>
    <t xml:space="preserve">This Water Resource Zone covers the town of Bala and the immediate surrounding area.  </t>
  </si>
  <si>
    <t>DYAA</t>
  </si>
  <si>
    <t>1 in 20</t>
  </si>
  <si>
    <t>1 in 40</t>
  </si>
  <si>
    <t>&gt; 1:200</t>
  </si>
  <si>
    <t>Daily abstraction licence limit</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</si>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</sst>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14" xfId="1" applyNumberFormat="1" applyFont="1" applyFill="1" applyBorder="1" applyAlignment="1">
      <alignment vertical="center"/>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865856</xdr:colOff>
      <xdr:row>5</xdr:row>
      <xdr:rowOff>115429</xdr:rowOff>
    </xdr:from>
    <xdr:to>
      <xdr:col>4</xdr:col>
      <xdr:colOff>2852771</xdr:colOff>
      <xdr:row>14</xdr:row>
      <xdr:rowOff>710030</xdr:rowOff>
    </xdr:to>
    <xdr:pic>
      <xdr:nvPicPr>
        <xdr:cNvPr id="5" name="Picture 4">
          <a:extLst>
            <a:ext uri="{FF2B5EF4-FFF2-40B4-BE49-F238E27FC236}">
              <a16:creationId xmlns:a16="http://schemas.microsoft.com/office/drawing/2014/main" id="{C189DCBB-97F4-4798-BE16-0FE9A3C85B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8912" y="1526540"/>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F13" sqref="F1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395</v>
      </c>
      <c r="E6" s="10"/>
    </row>
    <row r="7" spans="1:7" ht="12" customHeight="1" thickBot="1" x14ac:dyDescent="0.35">
      <c r="A7" s="11"/>
      <c r="B7" s="12"/>
      <c r="C7" s="46"/>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396</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A5" zoomScale="70" zoomScaleNormal="70" workbookViewId="0">
      <selection activeCell="C16" sqref="C16"/>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8" t="s">
        <v>308</v>
      </c>
      <c r="C1" s="118"/>
      <c r="D1" s="118"/>
      <c r="E1" s="118"/>
      <c r="F1" s="118"/>
    </row>
    <row r="2" spans="2:27" ht="14.5" thickBot="1" x14ac:dyDescent="0.35"/>
    <row r="3" spans="2:27" ht="16.5" thickBot="1" x14ac:dyDescent="0.35">
      <c r="B3" s="123" t="s">
        <v>3</v>
      </c>
      <c r="C3" s="124"/>
      <c r="D3" s="140" t="str">
        <f>'Cover sheet'!C5</f>
        <v>DCWW</v>
      </c>
      <c r="E3" s="141"/>
      <c r="F3" s="142"/>
    </row>
    <row r="4" spans="2:27" ht="16.5" thickBot="1" x14ac:dyDescent="0.35">
      <c r="B4" s="123" t="s">
        <v>5</v>
      </c>
      <c r="C4" s="124"/>
      <c r="D4" s="140" t="str">
        <f>'Cover sheet'!C6</f>
        <v>Bala</v>
      </c>
      <c r="E4" s="141"/>
      <c r="F4" s="142"/>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6" t="s">
        <v>369</v>
      </c>
      <c r="C36" s="137"/>
      <c r="D36" s="137"/>
      <c r="E36" s="137"/>
      <c r="F36" s="137"/>
      <c r="G36" s="137"/>
      <c r="H36" s="137"/>
      <c r="I36" s="138"/>
    </row>
    <row r="37" spans="2:9" x14ac:dyDescent="0.3"/>
    <row r="38" spans="2:9" s="6" customFormat="1" ht="13.5" x14ac:dyDescent="0.25">
      <c r="B38" s="56" t="s">
        <v>21</v>
      </c>
      <c r="C38" s="139" t="s">
        <v>59</v>
      </c>
      <c r="D38" s="139"/>
      <c r="E38" s="139"/>
      <c r="F38" s="139"/>
      <c r="G38" s="139"/>
      <c r="H38" s="139"/>
      <c r="I38" s="139"/>
    </row>
    <row r="39" spans="2:9" s="6" customFormat="1" ht="42" customHeight="1" x14ac:dyDescent="0.25">
      <c r="B39" s="57">
        <v>1</v>
      </c>
      <c r="C39" s="132" t="s">
        <v>370</v>
      </c>
      <c r="D39" s="119"/>
      <c r="E39" s="119"/>
      <c r="F39" s="119"/>
      <c r="G39" s="119"/>
      <c r="H39" s="119"/>
      <c r="I39" s="119"/>
    </row>
    <row r="40" spans="2:9" s="6" customFormat="1" ht="25.5" customHeight="1" x14ac:dyDescent="0.25">
      <c r="B40" s="57">
        <v>2</v>
      </c>
      <c r="C40" s="132" t="s">
        <v>371</v>
      </c>
      <c r="D40" s="119"/>
      <c r="E40" s="119"/>
      <c r="F40" s="119"/>
      <c r="G40" s="119"/>
      <c r="H40" s="119"/>
      <c r="I40" s="119"/>
    </row>
    <row r="41" spans="2:9" s="6" customFormat="1" ht="27" customHeight="1" x14ac:dyDescent="0.25">
      <c r="B41" s="57">
        <v>3</v>
      </c>
      <c r="C41" s="132" t="s">
        <v>372</v>
      </c>
      <c r="D41" s="119"/>
      <c r="E41" s="119"/>
      <c r="F41" s="119"/>
      <c r="G41" s="119"/>
      <c r="H41" s="119"/>
      <c r="I41" s="119"/>
    </row>
    <row r="42" spans="2:9" s="6" customFormat="1" ht="40.5" customHeight="1" x14ac:dyDescent="0.25">
      <c r="B42" s="57">
        <v>4</v>
      </c>
      <c r="C42" s="132" t="s">
        <v>373</v>
      </c>
      <c r="D42" s="119"/>
      <c r="E42" s="119"/>
      <c r="F42" s="119"/>
      <c r="G42" s="119"/>
      <c r="H42" s="119"/>
      <c r="I42" s="119"/>
    </row>
    <row r="43" spans="2:9" s="6" customFormat="1" ht="40.5" customHeight="1" x14ac:dyDescent="0.25">
      <c r="B43" s="57">
        <v>5</v>
      </c>
      <c r="C43" s="132" t="s">
        <v>374</v>
      </c>
      <c r="D43" s="119"/>
      <c r="E43" s="119"/>
      <c r="F43" s="119"/>
      <c r="G43" s="119"/>
      <c r="H43" s="119"/>
      <c r="I43" s="119"/>
    </row>
    <row r="44" spans="2:9" s="6" customFormat="1" ht="50.65" customHeight="1" x14ac:dyDescent="0.25">
      <c r="B44" s="57">
        <v>6</v>
      </c>
      <c r="C44" s="132" t="s">
        <v>375</v>
      </c>
      <c r="D44" s="119"/>
      <c r="E44" s="119"/>
      <c r="F44" s="119"/>
      <c r="G44" s="119"/>
      <c r="H44" s="119"/>
      <c r="I44" s="119"/>
    </row>
    <row r="45" spans="2:9" s="6" customFormat="1" ht="27.4" customHeight="1" x14ac:dyDescent="0.25">
      <c r="B45" s="57">
        <v>7</v>
      </c>
      <c r="C45" s="132" t="s">
        <v>376</v>
      </c>
      <c r="D45" s="119"/>
      <c r="E45" s="119"/>
      <c r="F45" s="119"/>
      <c r="G45" s="119"/>
      <c r="H45" s="119"/>
      <c r="I45" s="119"/>
    </row>
    <row r="46" spans="2:9" s="6" customFormat="1" ht="37.15" customHeight="1" x14ac:dyDescent="0.25">
      <c r="B46" s="57">
        <v>8</v>
      </c>
      <c r="C46" s="132" t="s">
        <v>377</v>
      </c>
      <c r="D46" s="119"/>
      <c r="E46" s="119"/>
      <c r="F46" s="119"/>
      <c r="G46" s="119"/>
      <c r="H46" s="119"/>
      <c r="I46" s="119"/>
    </row>
    <row r="47" spans="2:9" s="6" customFormat="1" ht="31.5" customHeight="1" x14ac:dyDescent="0.25">
      <c r="B47" s="57">
        <v>9</v>
      </c>
      <c r="C47" s="132" t="s">
        <v>378</v>
      </c>
      <c r="D47" s="119"/>
      <c r="E47" s="119"/>
      <c r="F47" s="119"/>
      <c r="G47" s="119"/>
      <c r="H47" s="119"/>
      <c r="I47" s="119"/>
    </row>
    <row r="48" spans="2:9" s="6" customFormat="1" ht="28.9" customHeight="1" x14ac:dyDescent="0.25">
      <c r="B48" s="57">
        <v>10</v>
      </c>
      <c r="C48" s="132" t="s">
        <v>379</v>
      </c>
      <c r="D48" s="119"/>
      <c r="E48" s="119"/>
      <c r="F48" s="119"/>
      <c r="G48" s="119"/>
      <c r="H48" s="119"/>
      <c r="I48" s="119"/>
    </row>
    <row r="49" spans="2:9" s="6" customFormat="1" ht="33" customHeight="1" x14ac:dyDescent="0.25">
      <c r="B49" s="57">
        <v>11</v>
      </c>
      <c r="C49" s="132" t="s">
        <v>380</v>
      </c>
      <c r="D49" s="119"/>
      <c r="E49" s="119"/>
      <c r="F49" s="119"/>
      <c r="G49" s="119"/>
      <c r="H49" s="119"/>
      <c r="I49" s="119"/>
    </row>
    <row r="50" spans="2:9" s="6" customFormat="1" ht="59.65" customHeight="1" x14ac:dyDescent="0.25">
      <c r="B50" s="57">
        <v>12</v>
      </c>
      <c r="C50" s="132" t="s">
        <v>381</v>
      </c>
      <c r="D50" s="119"/>
      <c r="E50" s="119"/>
      <c r="F50" s="119"/>
      <c r="G50" s="119"/>
      <c r="H50" s="119"/>
      <c r="I50" s="119"/>
    </row>
    <row r="51" spans="2:9" s="6" customFormat="1" ht="25.5" customHeight="1" x14ac:dyDescent="0.25">
      <c r="B51" s="57">
        <v>13</v>
      </c>
      <c r="C51" s="132" t="s">
        <v>382</v>
      </c>
      <c r="D51" s="119"/>
      <c r="E51" s="119"/>
      <c r="F51" s="119"/>
      <c r="G51" s="119"/>
      <c r="H51" s="119"/>
      <c r="I51" s="119"/>
    </row>
    <row r="52" spans="2:9" s="6" customFormat="1" ht="25.9" customHeight="1" x14ac:dyDescent="0.25">
      <c r="B52" s="57">
        <v>14</v>
      </c>
      <c r="C52" s="132" t="s">
        <v>383</v>
      </c>
      <c r="D52" s="119"/>
      <c r="E52" s="119"/>
      <c r="F52" s="119"/>
      <c r="G52" s="119"/>
      <c r="H52" s="119"/>
      <c r="I52" s="119"/>
    </row>
    <row r="53" spans="2:9" s="6" customFormat="1" ht="22.9" customHeight="1" x14ac:dyDescent="0.25">
      <c r="B53" s="57">
        <v>15</v>
      </c>
      <c r="C53" s="132" t="s">
        <v>384</v>
      </c>
      <c r="D53" s="119"/>
      <c r="E53" s="119"/>
      <c r="F53" s="119"/>
      <c r="G53" s="119"/>
      <c r="H53" s="119"/>
      <c r="I53" s="119"/>
    </row>
    <row r="54" spans="2:9" s="6" customFormat="1" ht="28.9" customHeight="1" x14ac:dyDescent="0.25">
      <c r="B54" s="57">
        <v>16</v>
      </c>
      <c r="C54" s="132" t="s">
        <v>385</v>
      </c>
      <c r="D54" s="119"/>
      <c r="E54" s="119"/>
      <c r="F54" s="119"/>
      <c r="G54" s="119"/>
      <c r="H54" s="119"/>
      <c r="I54" s="119"/>
    </row>
    <row r="55" spans="2:9" s="6" customFormat="1" ht="41.65" customHeight="1" x14ac:dyDescent="0.25">
      <c r="B55" s="57">
        <v>17</v>
      </c>
      <c r="C55" s="132" t="s">
        <v>386</v>
      </c>
      <c r="D55" s="119"/>
      <c r="E55" s="119"/>
      <c r="F55" s="119"/>
      <c r="G55" s="119"/>
      <c r="H55" s="119"/>
      <c r="I55" s="119"/>
    </row>
    <row r="56" spans="2:9" s="6" customFormat="1" ht="58.5" customHeight="1" x14ac:dyDescent="0.25">
      <c r="B56" s="57">
        <v>18</v>
      </c>
      <c r="C56" s="132" t="s">
        <v>387</v>
      </c>
      <c r="D56" s="119"/>
      <c r="E56" s="119"/>
      <c r="F56" s="119"/>
      <c r="G56" s="119"/>
      <c r="H56" s="119"/>
      <c r="I56" s="119"/>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8" t="s">
        <v>14</v>
      </c>
      <c r="C1" s="118"/>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I7" sqref="I7"/>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3" t="s">
        <v>3</v>
      </c>
      <c r="C3" s="124"/>
      <c r="D3" s="125" t="str">
        <f>'Cover sheet'!C5</f>
        <v>DCWW</v>
      </c>
      <c r="E3" s="125"/>
      <c r="F3" s="125"/>
      <c r="G3" s="76"/>
      <c r="H3" s="28"/>
    </row>
    <row r="4" spans="2:9" s="27" customFormat="1" ht="19.149999999999999" customHeight="1" thickBot="1" x14ac:dyDescent="0.35">
      <c r="B4" s="123" t="s">
        <v>5</v>
      </c>
      <c r="C4" s="124"/>
      <c r="D4" s="125" t="str">
        <f>'Cover sheet'!C6</f>
        <v>Bala</v>
      </c>
      <c r="E4" s="125"/>
      <c r="F4" s="125"/>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6" t="s">
        <v>26</v>
      </c>
      <c r="I6" s="127"/>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1</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8" t="s">
        <v>57</v>
      </c>
      <c r="C33" s="129"/>
      <c r="D33" s="129"/>
      <c r="E33" s="129"/>
      <c r="F33" s="130"/>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1" t="s">
        <v>59</v>
      </c>
      <c r="D35" s="131"/>
      <c r="E35" s="131"/>
      <c r="F35" s="131"/>
      <c r="G35" s="79"/>
      <c r="H35" s="62"/>
      <c r="I35" s="62"/>
      <c r="J35" s="62"/>
      <c r="K35" s="62"/>
    </row>
    <row r="36" spans="1:11" s="64" customFormat="1" ht="73.150000000000006" customHeight="1" x14ac:dyDescent="0.25">
      <c r="A36" s="6"/>
      <c r="B36" s="57">
        <v>1</v>
      </c>
      <c r="C36" s="120" t="s">
        <v>60</v>
      </c>
      <c r="D36" s="121"/>
      <c r="E36" s="121"/>
      <c r="F36" s="122"/>
      <c r="G36" s="80"/>
      <c r="H36" s="63"/>
      <c r="I36" s="63"/>
      <c r="J36" s="63"/>
    </row>
    <row r="37" spans="1:11" s="64" customFormat="1" ht="57" customHeight="1" x14ac:dyDescent="0.25">
      <c r="A37" s="6"/>
      <c r="B37" s="57">
        <v>2</v>
      </c>
      <c r="C37" s="132" t="s">
        <v>61</v>
      </c>
      <c r="D37" s="132"/>
      <c r="E37" s="132"/>
      <c r="F37" s="132"/>
      <c r="G37" s="80"/>
    </row>
    <row r="38" spans="1:11" s="64" customFormat="1" ht="40.15" customHeight="1" x14ac:dyDescent="0.25">
      <c r="A38" s="6"/>
      <c r="B38" s="57">
        <v>3</v>
      </c>
      <c r="C38" s="132" t="s">
        <v>62</v>
      </c>
      <c r="D38" s="132"/>
      <c r="E38" s="132"/>
      <c r="F38" s="132"/>
      <c r="G38" s="80"/>
    </row>
    <row r="39" spans="1:11" s="64" customFormat="1" ht="40.15" customHeight="1" x14ac:dyDescent="0.25">
      <c r="A39" s="6"/>
      <c r="B39" s="57">
        <v>4</v>
      </c>
      <c r="C39" s="132" t="s">
        <v>63</v>
      </c>
      <c r="D39" s="132"/>
      <c r="E39" s="132"/>
      <c r="F39" s="132"/>
      <c r="G39" s="80"/>
    </row>
    <row r="40" spans="1:11" s="64" customFormat="1" ht="40.15" customHeight="1" x14ac:dyDescent="0.25">
      <c r="A40" s="6"/>
      <c r="B40" s="57">
        <v>5</v>
      </c>
      <c r="C40" s="132" t="s">
        <v>64</v>
      </c>
      <c r="D40" s="132"/>
      <c r="E40" s="132"/>
      <c r="F40" s="132"/>
      <c r="G40" s="80"/>
    </row>
    <row r="41" spans="1:11" s="64" customFormat="1" ht="40.15" customHeight="1" x14ac:dyDescent="0.25">
      <c r="A41" s="6"/>
      <c r="B41" s="57">
        <v>6</v>
      </c>
      <c r="C41" s="132" t="s">
        <v>65</v>
      </c>
      <c r="D41" s="132"/>
      <c r="E41" s="132"/>
      <c r="F41" s="132"/>
      <c r="G41" s="80"/>
    </row>
    <row r="42" spans="1:11" s="64" customFormat="1" ht="60" customHeight="1" x14ac:dyDescent="0.25">
      <c r="A42" s="6"/>
      <c r="B42" s="57">
        <v>7</v>
      </c>
      <c r="C42" s="132" t="s">
        <v>66</v>
      </c>
      <c r="D42" s="132"/>
      <c r="E42" s="132"/>
      <c r="F42" s="132"/>
      <c r="G42" s="80"/>
    </row>
    <row r="43" spans="1:11" s="64" customFormat="1" ht="66" customHeight="1" x14ac:dyDescent="0.25">
      <c r="A43" s="6"/>
      <c r="B43" s="57">
        <v>8</v>
      </c>
      <c r="C43" s="132" t="s">
        <v>67</v>
      </c>
      <c r="D43" s="132"/>
      <c r="E43" s="132"/>
      <c r="F43" s="132"/>
      <c r="G43" s="80"/>
    </row>
    <row r="44" spans="1:11" s="64" customFormat="1" ht="49.5" customHeight="1" x14ac:dyDescent="0.25">
      <c r="A44" s="6"/>
      <c r="B44" s="57">
        <v>9</v>
      </c>
      <c r="C44" s="132" t="s">
        <v>68</v>
      </c>
      <c r="D44" s="132"/>
      <c r="E44" s="132"/>
      <c r="F44" s="132"/>
      <c r="G44" s="80"/>
    </row>
    <row r="45" spans="1:11" s="64" customFormat="1" ht="47.65" customHeight="1" x14ac:dyDescent="0.25">
      <c r="A45" s="6"/>
      <c r="B45" s="57">
        <v>10</v>
      </c>
      <c r="C45" s="119" t="s">
        <v>69</v>
      </c>
      <c r="D45" s="119"/>
      <c r="E45" s="119"/>
      <c r="F45" s="119"/>
      <c r="G45" s="81"/>
    </row>
    <row r="46" spans="1:11" s="64" customFormat="1" ht="77.650000000000006" customHeight="1" x14ac:dyDescent="0.25">
      <c r="A46" s="6"/>
      <c r="B46" s="57">
        <v>11</v>
      </c>
      <c r="C46" s="119" t="s">
        <v>70</v>
      </c>
      <c r="D46" s="119"/>
      <c r="E46" s="119"/>
      <c r="F46" s="119"/>
      <c r="G46" s="81"/>
    </row>
    <row r="47" spans="1:11" s="64" customFormat="1" ht="40.15" customHeight="1" x14ac:dyDescent="0.25">
      <c r="A47" s="6"/>
      <c r="B47" s="57">
        <v>12</v>
      </c>
      <c r="C47" s="119" t="s">
        <v>71</v>
      </c>
      <c r="D47" s="119"/>
      <c r="E47" s="119"/>
      <c r="F47" s="119"/>
      <c r="G47" s="81"/>
    </row>
    <row r="48" spans="1:11" s="64" customFormat="1" ht="40.15" customHeight="1" x14ac:dyDescent="0.25">
      <c r="A48" s="6"/>
      <c r="B48" s="57">
        <v>13</v>
      </c>
      <c r="C48" s="119" t="s">
        <v>72</v>
      </c>
      <c r="D48" s="119"/>
      <c r="E48" s="119"/>
      <c r="F48" s="119"/>
      <c r="G48" s="81"/>
    </row>
    <row r="49" spans="1:7" s="64" customFormat="1" ht="47.65" customHeight="1" x14ac:dyDescent="0.25">
      <c r="A49" s="6"/>
      <c r="B49" s="57">
        <v>14</v>
      </c>
      <c r="C49" s="119" t="s">
        <v>73</v>
      </c>
      <c r="D49" s="119"/>
      <c r="E49" s="119"/>
      <c r="F49" s="119"/>
      <c r="G49" s="81"/>
    </row>
    <row r="50" spans="1:7" s="64" customFormat="1" ht="91.15" customHeight="1" x14ac:dyDescent="0.25">
      <c r="A50" s="6"/>
      <c r="B50" s="57">
        <v>15</v>
      </c>
      <c r="C50" s="119" t="s">
        <v>74</v>
      </c>
      <c r="D50" s="119"/>
      <c r="E50" s="119"/>
      <c r="F50" s="119"/>
      <c r="G50" s="81"/>
    </row>
    <row r="51" spans="1:7" s="64" customFormat="1" ht="149.65" customHeight="1" x14ac:dyDescent="0.25">
      <c r="A51" s="6"/>
      <c r="B51" s="57">
        <v>16</v>
      </c>
      <c r="C51" s="119" t="s">
        <v>75</v>
      </c>
      <c r="D51" s="119"/>
      <c r="E51" s="119"/>
      <c r="F51" s="119"/>
      <c r="G51" s="81"/>
    </row>
    <row r="52" spans="1:7" x14ac:dyDescent="0.3"/>
    <row r="53" spans="1:7" x14ac:dyDescent="0.3">
      <c r="B53" s="128" t="s">
        <v>76</v>
      </c>
      <c r="C53" s="129"/>
      <c r="D53" s="129"/>
      <c r="E53" s="129"/>
      <c r="F53" s="130"/>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D11" sqref="D1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3" t="s">
        <v>3</v>
      </c>
      <c r="C3" s="143"/>
      <c r="D3" s="140" t="str">
        <f>'Cover sheet'!C5</f>
        <v>DCWW</v>
      </c>
      <c r="E3" s="141"/>
      <c r="F3" s="142"/>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3" t="s">
        <v>5</v>
      </c>
      <c r="C4" s="143"/>
      <c r="D4" s="140" t="str">
        <f>'Cover sheet'!C6</f>
        <v>Bala</v>
      </c>
      <c r="E4" s="141"/>
      <c r="F4" s="142"/>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1.7709999999999999</v>
      </c>
      <c r="I7" s="108">
        <v>1.7709999999999999</v>
      </c>
      <c r="J7" s="108">
        <v>1.7709999999999999</v>
      </c>
      <c r="K7" s="108">
        <v>1.7709999999999999</v>
      </c>
      <c r="L7" s="108">
        <v>1.7709999999999999</v>
      </c>
      <c r="M7" s="108">
        <v>1.7709999999999999</v>
      </c>
      <c r="N7" s="108">
        <v>1.7709999999999999</v>
      </c>
      <c r="O7" s="108">
        <v>1.7709999999999999</v>
      </c>
      <c r="P7" s="108">
        <v>1.7709999999999999</v>
      </c>
      <c r="Q7" s="108">
        <v>1.7709999999999999</v>
      </c>
      <c r="R7" s="108">
        <v>1.7709999999999999</v>
      </c>
      <c r="S7" s="108">
        <v>1.7709999999999999</v>
      </c>
      <c r="T7" s="108">
        <v>1.7709999999999999</v>
      </c>
      <c r="U7" s="108">
        <v>1.7709999999999999</v>
      </c>
      <c r="V7" s="108">
        <v>1.7709999999999999</v>
      </c>
      <c r="W7" s="108">
        <v>1.7709999999999999</v>
      </c>
      <c r="X7" s="108">
        <v>1.7709999999999999</v>
      </c>
      <c r="Y7" s="108">
        <v>1.7709999999999999</v>
      </c>
      <c r="Z7" s="108">
        <v>1.7709999999999999</v>
      </c>
      <c r="AA7" s="108">
        <v>1.7709999999999999</v>
      </c>
      <c r="AB7" s="108">
        <v>1.7709999999999999</v>
      </c>
      <c r="AC7" s="108">
        <v>1.7709999999999999</v>
      </c>
      <c r="AD7" s="108">
        <v>1.7709999999999999</v>
      </c>
      <c r="AE7" s="108">
        <v>1.7709999999999999</v>
      </c>
      <c r="AF7" s="108">
        <v>1.7709999999999999</v>
      </c>
      <c r="AG7" s="108">
        <v>1.7709999999999999</v>
      </c>
      <c r="AH7" s="108">
        <v>1.7709999999999999</v>
      </c>
      <c r="AI7" s="108">
        <v>1.7709999999999999</v>
      </c>
      <c r="AJ7" s="108">
        <v>1.7709999999999999</v>
      </c>
      <c r="AK7" s="108">
        <v>1.7709999999999999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0.18045565296803615</v>
      </c>
      <c r="I11" s="108">
        <v>9.7174669421487614E-2</v>
      </c>
      <c r="J11" s="108">
        <v>0.11075811394488971</v>
      </c>
      <c r="K11" s="108">
        <v>0.11075811394488971</v>
      </c>
      <c r="L11" s="108">
        <v>0.11075811394488971</v>
      </c>
      <c r="M11" s="108">
        <v>0.11075811394488971</v>
      </c>
      <c r="N11" s="108">
        <v>0.11075811394488971</v>
      </c>
      <c r="O11" s="108">
        <v>0.11075811394488971</v>
      </c>
      <c r="P11" s="108">
        <v>0.11075811394488971</v>
      </c>
      <c r="Q11" s="108">
        <v>0.11075811394488971</v>
      </c>
      <c r="R11" s="108">
        <v>0.11075811394488971</v>
      </c>
      <c r="S11" s="108">
        <v>0.11075811394488971</v>
      </c>
      <c r="T11" s="108">
        <v>0.11075811394488971</v>
      </c>
      <c r="U11" s="108">
        <v>0.11075811394488971</v>
      </c>
      <c r="V11" s="108">
        <v>0.11075811394488971</v>
      </c>
      <c r="W11" s="108">
        <v>0.11075811394488971</v>
      </c>
      <c r="X11" s="108">
        <v>0.11075811394488971</v>
      </c>
      <c r="Y11" s="108">
        <v>0.11075811394488971</v>
      </c>
      <c r="Z11" s="108">
        <v>0.11075811394488971</v>
      </c>
      <c r="AA11" s="108">
        <v>0.11075811394488971</v>
      </c>
      <c r="AB11" s="108">
        <v>0.11075811394488971</v>
      </c>
      <c r="AC11" s="108">
        <v>0.11075811394488971</v>
      </c>
      <c r="AD11" s="108">
        <v>0.11075811394488971</v>
      </c>
      <c r="AE11" s="108">
        <v>0.11075811394488971</v>
      </c>
      <c r="AF11" s="108">
        <v>0.11075811394488971</v>
      </c>
      <c r="AG11" s="108">
        <v>0.11075811394488971</v>
      </c>
      <c r="AH11" s="108">
        <v>0.11075811394488971</v>
      </c>
      <c r="AI11" s="108">
        <v>0.11075811394488971</v>
      </c>
      <c r="AJ11" s="108">
        <v>0.11075811394488971</v>
      </c>
      <c r="AK11" s="108">
        <v>0.11075811394488971</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3.7652033931502662E-3</v>
      </c>
      <c r="I12" s="108">
        <v>6.4506772538060171E-3</v>
      </c>
      <c r="J12" s="108">
        <v>3.5417967792794353E-2</v>
      </c>
      <c r="K12" s="108">
        <v>3.5417967792794353E-2</v>
      </c>
      <c r="L12" s="108">
        <v>3.5417967792794353E-2</v>
      </c>
      <c r="M12" s="108">
        <v>3.5417967792794353E-2</v>
      </c>
      <c r="N12" s="108">
        <v>3.5417967792794353E-2</v>
      </c>
      <c r="O12" s="108">
        <v>3.5417967792794353E-2</v>
      </c>
      <c r="P12" s="108">
        <v>3.5417967792794353E-2</v>
      </c>
      <c r="Q12" s="108">
        <v>3.5417967792794353E-2</v>
      </c>
      <c r="R12" s="108">
        <v>3.5417967792794353E-2</v>
      </c>
      <c r="S12" s="108">
        <v>3.5417967792794353E-2</v>
      </c>
      <c r="T12" s="108">
        <v>3.5417967792794353E-2</v>
      </c>
      <c r="U12" s="108">
        <v>3.5417967792794353E-2</v>
      </c>
      <c r="V12" s="108">
        <v>3.5417967792794353E-2</v>
      </c>
      <c r="W12" s="108">
        <v>3.5417967792794353E-2</v>
      </c>
      <c r="X12" s="108">
        <v>3.5417967792794353E-2</v>
      </c>
      <c r="Y12" s="108">
        <v>3.5417967792794353E-2</v>
      </c>
      <c r="Z12" s="108">
        <v>3.5417967792794353E-2</v>
      </c>
      <c r="AA12" s="108">
        <v>3.5417967792794353E-2</v>
      </c>
      <c r="AB12" s="108">
        <v>3.5417967792794353E-2</v>
      </c>
      <c r="AC12" s="108">
        <v>3.5417967792794353E-2</v>
      </c>
      <c r="AD12" s="108">
        <v>3.5417967792794353E-2</v>
      </c>
      <c r="AE12" s="108">
        <v>3.5417967792794353E-2</v>
      </c>
      <c r="AF12" s="108">
        <v>3.5417967792794353E-2</v>
      </c>
      <c r="AG12" s="108">
        <v>3.5417967792794353E-2</v>
      </c>
      <c r="AH12" s="108">
        <v>3.5417967792794353E-2</v>
      </c>
      <c r="AI12" s="108">
        <v>3.5417967792794353E-2</v>
      </c>
      <c r="AJ12" s="108">
        <v>3.5417967792794353E-2</v>
      </c>
      <c r="AK12" s="108">
        <v>3.5417967792794353E-2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6" t="s">
        <v>187</v>
      </c>
      <c r="C24" s="137"/>
      <c r="D24" s="137"/>
      <c r="E24" s="137"/>
      <c r="F24" s="137"/>
      <c r="G24" s="137"/>
      <c r="H24" s="137"/>
      <c r="I24" s="138"/>
    </row>
    <row r="25" spans="2:9" x14ac:dyDescent="0.3"/>
    <row r="26" spans="2:9" s="6" customFormat="1" ht="13.5" x14ac:dyDescent="0.25">
      <c r="B26" s="56" t="s">
        <v>21</v>
      </c>
      <c r="C26" s="139" t="s">
        <v>59</v>
      </c>
      <c r="D26" s="139"/>
      <c r="E26" s="139"/>
      <c r="F26" s="139"/>
      <c r="G26" s="139"/>
      <c r="H26" s="139"/>
      <c r="I26" s="139"/>
    </row>
    <row r="27" spans="2:9" s="6" customFormat="1" ht="76.150000000000006" customHeight="1" x14ac:dyDescent="0.25">
      <c r="B27" s="57">
        <v>1</v>
      </c>
      <c r="C27" s="133" t="s">
        <v>188</v>
      </c>
      <c r="D27" s="134"/>
      <c r="E27" s="134"/>
      <c r="F27" s="134"/>
      <c r="G27" s="134"/>
      <c r="H27" s="134"/>
      <c r="I27" s="134"/>
    </row>
    <row r="28" spans="2:9" s="6" customFormat="1" ht="55.9" customHeight="1" x14ac:dyDescent="0.25">
      <c r="B28" s="57">
        <f>B27+1</f>
        <v>2</v>
      </c>
      <c r="C28" s="133" t="s">
        <v>189</v>
      </c>
      <c r="D28" s="134"/>
      <c r="E28" s="134"/>
      <c r="F28" s="134"/>
      <c r="G28" s="134"/>
      <c r="H28" s="134"/>
      <c r="I28" s="134"/>
    </row>
    <row r="29" spans="2:9" s="6" customFormat="1" ht="58.15" customHeight="1" x14ac:dyDescent="0.25">
      <c r="B29" s="57">
        <f t="shared" ref="B29:B32" si="1">B28+1</f>
        <v>3</v>
      </c>
      <c r="C29" s="133" t="s">
        <v>190</v>
      </c>
      <c r="D29" s="134"/>
      <c r="E29" s="134"/>
      <c r="F29" s="134"/>
      <c r="G29" s="134"/>
      <c r="H29" s="134"/>
      <c r="I29" s="134"/>
    </row>
    <row r="30" spans="2:9" s="6" customFormat="1" ht="41.65" customHeight="1" x14ac:dyDescent="0.25">
      <c r="B30" s="57">
        <f t="shared" si="1"/>
        <v>4</v>
      </c>
      <c r="C30" s="133" t="s">
        <v>191</v>
      </c>
      <c r="D30" s="134"/>
      <c r="E30" s="134"/>
      <c r="F30" s="134"/>
      <c r="G30" s="134"/>
      <c r="H30" s="134"/>
      <c r="I30" s="134"/>
    </row>
    <row r="31" spans="2:9" s="6" customFormat="1" ht="94.9" customHeight="1" x14ac:dyDescent="0.25">
      <c r="B31" s="57">
        <f t="shared" si="1"/>
        <v>5</v>
      </c>
      <c r="C31" s="133" t="s">
        <v>192</v>
      </c>
      <c r="D31" s="134"/>
      <c r="E31" s="134"/>
      <c r="F31" s="134"/>
      <c r="G31" s="134"/>
      <c r="H31" s="134"/>
      <c r="I31" s="134"/>
    </row>
    <row r="32" spans="2:9" s="6" customFormat="1" ht="82.5" customHeight="1" x14ac:dyDescent="0.25">
      <c r="B32" s="57">
        <f t="shared" si="1"/>
        <v>6</v>
      </c>
      <c r="C32" s="133" t="s">
        <v>193</v>
      </c>
      <c r="D32" s="134"/>
      <c r="E32" s="134"/>
      <c r="F32" s="134"/>
      <c r="G32" s="134"/>
      <c r="H32" s="134"/>
      <c r="I32" s="134"/>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F15" sqref="F15"/>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5" t="s">
        <v>194</v>
      </c>
      <c r="C1" s="145"/>
      <c r="D1" s="145"/>
      <c r="E1" s="145"/>
      <c r="F1" s="145"/>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3" t="s">
        <v>3</v>
      </c>
      <c r="C3" s="143"/>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6" t="s">
        <v>5</v>
      </c>
      <c r="C4" s="147"/>
      <c r="D4" s="140" t="str">
        <f>'Cover sheet'!C6</f>
        <v>Bala</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0.29502045500431262</v>
      </c>
      <c r="I7" s="106">
        <v>0.29924941068195104</v>
      </c>
      <c r="J7" s="106">
        <v>0.26966845721962263</v>
      </c>
      <c r="K7" s="106">
        <v>0.26784752201384793</v>
      </c>
      <c r="L7" s="106">
        <v>0.26760504633640497</v>
      </c>
      <c r="M7" s="106">
        <v>0.2673579306023377</v>
      </c>
      <c r="N7" s="106">
        <v>0.26710978759481974</v>
      </c>
      <c r="O7" s="106">
        <v>0.26685633383420343</v>
      </c>
      <c r="P7" s="106">
        <v>0.26659665271608673</v>
      </c>
      <c r="Q7" s="106">
        <v>0.26633284482156666</v>
      </c>
      <c r="R7" s="106">
        <v>0.26593095052221727</v>
      </c>
      <c r="S7" s="106">
        <v>0.26553074564932494</v>
      </c>
      <c r="T7" s="106">
        <v>0.26513274371574436</v>
      </c>
      <c r="U7" s="106">
        <v>0.2647368100695332</v>
      </c>
      <c r="V7" s="106">
        <v>0.26434267983570781</v>
      </c>
      <c r="W7" s="106">
        <v>0.26395029361043099</v>
      </c>
      <c r="X7" s="106">
        <v>0.26356429517035446</v>
      </c>
      <c r="Y7" s="106">
        <v>0.26317990187487211</v>
      </c>
      <c r="Z7" s="106">
        <v>0.26279694846688684</v>
      </c>
      <c r="AA7" s="106">
        <v>0.26241545323591403</v>
      </c>
      <c r="AB7" s="106">
        <v>0.26203522406908497</v>
      </c>
      <c r="AC7" s="106">
        <v>0.26165537010877327</v>
      </c>
      <c r="AD7" s="106">
        <v>0.2612766990982312</v>
      </c>
      <c r="AE7" s="106">
        <v>0.26089901216962547</v>
      </c>
      <c r="AF7" s="106">
        <v>0.26052231968539208</v>
      </c>
      <c r="AG7" s="106">
        <v>0.26014655059137909</v>
      </c>
      <c r="AH7" s="106">
        <v>0.25977300211419918</v>
      </c>
      <c r="AI7" s="106">
        <v>0.25940021520359485</v>
      </c>
      <c r="AJ7" s="106">
        <v>0.25902783564750231</v>
      </c>
      <c r="AK7" s="106">
        <v>0.25865568001636596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1.1019767455035112E-2</v>
      </c>
      <c r="I8" s="106">
        <v>1.6544114820949196E-2</v>
      </c>
      <c r="J8" s="106">
        <v>2.3746744450943588E-2</v>
      </c>
      <c r="K8" s="106">
        <v>2.3405088393237988E-2</v>
      </c>
      <c r="L8" s="106">
        <v>2.3060379215214387E-2</v>
      </c>
      <c r="M8" s="106">
        <v>2.2714318804471365E-2</v>
      </c>
      <c r="N8" s="106">
        <v>2.2368281864371484E-2</v>
      </c>
      <c r="O8" s="106">
        <v>2.2023363035170787E-2</v>
      </c>
      <c r="P8" s="106">
        <v>2.1680459767309063E-2</v>
      </c>
      <c r="Q8" s="106">
        <v>2.1340432450399297E-2</v>
      </c>
      <c r="R8" s="106">
        <v>2.1003928978563281E-2</v>
      </c>
      <c r="S8" s="106">
        <v>2.0671477224167602E-2</v>
      </c>
      <c r="T8" s="106">
        <v>2.0343547607541975E-2</v>
      </c>
      <c r="U8" s="106">
        <v>2.0020503831849865E-2</v>
      </c>
      <c r="V8" s="106">
        <v>1.9702636374902799E-2</v>
      </c>
      <c r="W8" s="106">
        <v>1.9390185403331612E-2</v>
      </c>
      <c r="X8" s="106">
        <v>1.9083336478098217E-2</v>
      </c>
      <c r="Y8" s="106">
        <v>1.8782241448510643E-2</v>
      </c>
      <c r="Z8" s="106">
        <v>1.8487007550669666E-2</v>
      </c>
      <c r="AA8" s="106">
        <v>1.8197717059182852E-2</v>
      </c>
      <c r="AB8" s="106">
        <v>1.7914417667765786E-2</v>
      </c>
      <c r="AC8" s="106">
        <v>1.7637110217386252E-2</v>
      </c>
      <c r="AD8" s="106">
        <v>1.7365833524429278E-2</v>
      </c>
      <c r="AE8" s="106">
        <v>1.7100574144100662E-2</v>
      </c>
      <c r="AF8" s="106">
        <v>1.6841310584376261E-2</v>
      </c>
      <c r="AG8" s="106">
        <v>1.6588005612093743E-2</v>
      </c>
      <c r="AH8" s="106">
        <v>1.6340609288785096E-2</v>
      </c>
      <c r="AI8" s="106">
        <v>1.6099064173014654E-2</v>
      </c>
      <c r="AJ8" s="106">
        <v>1.5863295401115404E-2</v>
      </c>
      <c r="AK8" s="106">
        <v>1.5633226755365992E-2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0.17448533803343302</v>
      </c>
      <c r="I9" s="106">
        <v>0.19091903754927414</v>
      </c>
      <c r="J9" s="106">
        <v>0.17474852080159983</v>
      </c>
      <c r="K9" s="106">
        <v>0.18291082012498799</v>
      </c>
      <c r="L9" s="106">
        <v>0.19112452857752218</v>
      </c>
      <c r="M9" s="106">
        <v>0.19861233207560067</v>
      </c>
      <c r="N9" s="106">
        <v>0.2049735492130014</v>
      </c>
      <c r="O9" s="106">
        <v>0.21162130768461479</v>
      </c>
      <c r="P9" s="106">
        <v>0.21908223659713358</v>
      </c>
      <c r="Q9" s="106">
        <v>0.22665876974314453</v>
      </c>
      <c r="R9" s="106">
        <v>0.23430454236996112</v>
      </c>
      <c r="S9" s="106">
        <v>0.24201632821276661</v>
      </c>
      <c r="T9" s="106">
        <v>0.24970511939798395</v>
      </c>
      <c r="U9" s="106">
        <v>0.25732527995668913</v>
      </c>
      <c r="V9" s="106">
        <v>0.26491306834349082</v>
      </c>
      <c r="W9" s="106">
        <v>0.27248241155333758</v>
      </c>
      <c r="X9" s="106">
        <v>0.28004534247764717</v>
      </c>
      <c r="Y9" s="106">
        <v>0.28754398659106911</v>
      </c>
      <c r="Z9" s="106">
        <v>0.29499424276595787</v>
      </c>
      <c r="AA9" s="106">
        <v>0.30237909886631326</v>
      </c>
      <c r="AB9" s="106">
        <v>0.30975163554501017</v>
      </c>
      <c r="AC9" s="106">
        <v>0.31741518330998664</v>
      </c>
      <c r="AD9" s="106">
        <v>0.32507767533910914</v>
      </c>
      <c r="AE9" s="106">
        <v>0.33285992753414684</v>
      </c>
      <c r="AF9" s="106">
        <v>0.34079294871657434</v>
      </c>
      <c r="AG9" s="106">
        <v>0.34886074432429037</v>
      </c>
      <c r="AH9" s="106">
        <v>0.35708757977817196</v>
      </c>
      <c r="AI9" s="106">
        <v>0.36554850556755836</v>
      </c>
      <c r="AJ9" s="106">
        <v>0.37454405589586043</v>
      </c>
      <c r="AK9" s="106">
        <v>0.3843445635495048</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0.39762027972515041</v>
      </c>
      <c r="I10" s="106">
        <v>0.37367232039122977</v>
      </c>
      <c r="J10" s="106">
        <v>0.34929322892426162</v>
      </c>
      <c r="K10" s="106">
        <v>0.34198862620680798</v>
      </c>
      <c r="L10" s="106">
        <v>0.33488950036669041</v>
      </c>
      <c r="M10" s="106">
        <v>0.32775875976981667</v>
      </c>
      <c r="N10" s="106">
        <v>0.32100951037511644</v>
      </c>
      <c r="O10" s="106">
        <v>0.31443422356091466</v>
      </c>
      <c r="P10" s="106">
        <v>0.30830594455311272</v>
      </c>
      <c r="Q10" s="106">
        <v>0.30227186631445024</v>
      </c>
      <c r="R10" s="106">
        <v>0.29635170739336947</v>
      </c>
      <c r="S10" s="106">
        <v>0.29074380392591476</v>
      </c>
      <c r="T10" s="106">
        <v>0.28519987862103596</v>
      </c>
      <c r="U10" s="106">
        <v>0.27974264788078912</v>
      </c>
      <c r="V10" s="106">
        <v>0.27441346491773821</v>
      </c>
      <c r="W10" s="106">
        <v>0.26918298528485685</v>
      </c>
      <c r="X10" s="106">
        <v>0.26408618627312308</v>
      </c>
      <c r="Y10" s="106">
        <v>0.25908812999817288</v>
      </c>
      <c r="Z10" s="106">
        <v>0.25421532184251311</v>
      </c>
      <c r="AA10" s="106">
        <v>0.24943503734899436</v>
      </c>
      <c r="AB10" s="106">
        <v>0.24477059969436643</v>
      </c>
      <c r="AC10" s="106">
        <v>0.24042041979605452</v>
      </c>
      <c r="AD10" s="106">
        <v>0.23616263731847426</v>
      </c>
      <c r="AE10" s="106">
        <v>0.23199862234221924</v>
      </c>
      <c r="AF10" s="106">
        <v>0.22788808028563129</v>
      </c>
      <c r="AG10" s="106">
        <v>0.22384879264399532</v>
      </c>
      <c r="AH10" s="106">
        <v>0.21990471110062978</v>
      </c>
      <c r="AI10" s="106">
        <v>0.21602484430045957</v>
      </c>
      <c r="AJ10" s="106">
        <v>0.21220088152940314</v>
      </c>
      <c r="AK10" s="106">
        <v>0.20838242501737114</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137.12747991411803</v>
      </c>
      <c r="I11" s="106">
        <v>146.19759615329684</v>
      </c>
      <c r="J11" s="106">
        <v>120.8619872305394</v>
      </c>
      <c r="K11" s="106">
        <v>121.46067091917682</v>
      </c>
      <c r="L11" s="106">
        <v>122.04402084942326</v>
      </c>
      <c r="M11" s="106">
        <v>122.71593543778134</v>
      </c>
      <c r="N11" s="106">
        <v>122.89331704004024</v>
      </c>
      <c r="O11" s="106">
        <v>123.07408987075404</v>
      </c>
      <c r="P11" s="106">
        <v>123.67011945172473</v>
      </c>
      <c r="Q11" s="106">
        <v>124.33154734002034</v>
      </c>
      <c r="R11" s="106">
        <v>125.0107088609948</v>
      </c>
      <c r="S11" s="106">
        <v>125.73026898660353</v>
      </c>
      <c r="T11" s="106">
        <v>126.53381716626829</v>
      </c>
      <c r="U11" s="106">
        <v>127.34389418882201</v>
      </c>
      <c r="V11" s="106">
        <v>128.1533289217181</v>
      </c>
      <c r="W11" s="106">
        <v>128.97936033267789</v>
      </c>
      <c r="X11" s="106">
        <v>129.83933969381908</v>
      </c>
      <c r="Y11" s="106">
        <v>130.68433764454778</v>
      </c>
      <c r="Z11" s="106">
        <v>131.52408449008229</v>
      </c>
      <c r="AA11" s="106">
        <v>132.3579776351894</v>
      </c>
      <c r="AB11" s="106">
        <v>133.1900894630428</v>
      </c>
      <c r="AC11" s="106">
        <v>134.17180835953951</v>
      </c>
      <c r="AD11" s="106">
        <v>135.12187303100774</v>
      </c>
      <c r="AE11" s="106">
        <v>136.11286343460736</v>
      </c>
      <c r="AF11" s="106">
        <v>137.18896779912751</v>
      </c>
      <c r="AG11" s="106">
        <v>138.29358544472643</v>
      </c>
      <c r="AH11" s="106">
        <v>139.43799708922725</v>
      </c>
      <c r="AI11" s="106">
        <v>140.63068679061644</v>
      </c>
      <c r="AJ11" s="106">
        <v>141.93729195434474</v>
      </c>
      <c r="AK11" s="106">
        <v>143.60436908267079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151.71465537899169</v>
      </c>
      <c r="I12" s="112">
        <v>141.31550108127982</v>
      </c>
      <c r="J12" s="112">
        <v>148.53097059296385</v>
      </c>
      <c r="K12" s="112">
        <v>147.67088791413829</v>
      </c>
      <c r="L12" s="112">
        <v>146.82800137457488</v>
      </c>
      <c r="M12" s="112">
        <v>146.05125875512354</v>
      </c>
      <c r="N12" s="112">
        <v>145.18662086098288</v>
      </c>
      <c r="O12" s="112">
        <v>144.31901335600017</v>
      </c>
      <c r="P12" s="112">
        <v>143.64513100188483</v>
      </c>
      <c r="Q12" s="112">
        <v>142.99109922830084</v>
      </c>
      <c r="R12" s="112">
        <v>142.34197057502811</v>
      </c>
      <c r="S12" s="112">
        <v>141.81134585583123</v>
      </c>
      <c r="T12" s="112">
        <v>141.30479606675283</v>
      </c>
      <c r="U12" s="112">
        <v>140.79536071566869</v>
      </c>
      <c r="V12" s="112">
        <v>140.29378149717527</v>
      </c>
      <c r="W12" s="112">
        <v>139.79564454541079</v>
      </c>
      <c r="X12" s="112">
        <v>139.32264238305524</v>
      </c>
      <c r="Y12" s="112">
        <v>138.84388902820996</v>
      </c>
      <c r="Z12" s="112">
        <v>138.37538297650138</v>
      </c>
      <c r="AA12" s="112">
        <v>137.90481044752056</v>
      </c>
      <c r="AB12" s="112">
        <v>137.44250097782955</v>
      </c>
      <c r="AC12" s="112">
        <v>137.11165275111438</v>
      </c>
      <c r="AD12" s="112">
        <v>136.77259845174453</v>
      </c>
      <c r="AE12" s="112">
        <v>136.44691663755353</v>
      </c>
      <c r="AF12" s="112">
        <v>136.12791732175432</v>
      </c>
      <c r="AG12" s="112">
        <v>135.80586513974231</v>
      </c>
      <c r="AH12" s="112">
        <v>135.49695295312023</v>
      </c>
      <c r="AI12" s="112">
        <v>135.18395373642076</v>
      </c>
      <c r="AJ12" s="112">
        <v>134.86730255912428</v>
      </c>
      <c r="AK12" s="112">
        <v>134.57510410385143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146.94715622197958</v>
      </c>
      <c r="I13" s="112">
        <v>142.92949866855369</v>
      </c>
      <c r="J13" s="112">
        <v>137.99635468322515</v>
      </c>
      <c r="K13" s="112">
        <v>137.3431495891549</v>
      </c>
      <c r="L13" s="112">
        <v>136.73861338087397</v>
      </c>
      <c r="M13" s="112">
        <v>136.27351819754446</v>
      </c>
      <c r="N13" s="112">
        <v>135.60069330672923</v>
      </c>
      <c r="O13" s="112">
        <v>134.94807593613595</v>
      </c>
      <c r="P13" s="112">
        <v>134.61308171985343</v>
      </c>
      <c r="Q13" s="112">
        <v>134.35070373541885</v>
      </c>
      <c r="R13" s="112">
        <v>134.13126627138067</v>
      </c>
      <c r="S13" s="112">
        <v>134.02431612520027</v>
      </c>
      <c r="T13" s="112">
        <v>134.00238962387706</v>
      </c>
      <c r="U13" s="112">
        <v>134.01283960851646</v>
      </c>
      <c r="V13" s="112">
        <v>134.05582597544085</v>
      </c>
      <c r="W13" s="112">
        <v>134.13698214122297</v>
      </c>
      <c r="X13" s="112">
        <v>134.27517518564736</v>
      </c>
      <c r="Y13" s="112">
        <v>134.42875332200973</v>
      </c>
      <c r="Z13" s="112">
        <v>134.60906184610906</v>
      </c>
      <c r="AA13" s="112">
        <v>134.80901097252911</v>
      </c>
      <c r="AB13" s="112">
        <v>135.03424886020503</v>
      </c>
      <c r="AC13" s="112">
        <v>135.4232433984225</v>
      </c>
      <c r="AD13" s="112">
        <v>135.81159637923815</v>
      </c>
      <c r="AE13" s="112">
        <v>136.24986757814483</v>
      </c>
      <c r="AF13" s="112">
        <v>136.76179214066218</v>
      </c>
      <c r="AG13" s="112">
        <v>137.31046438029549</v>
      </c>
      <c r="AH13" s="112">
        <v>137.90923591379368</v>
      </c>
      <c r="AI13" s="112">
        <v>138.55702135439913</v>
      </c>
      <c r="AJ13" s="112">
        <v>139.29640487728963</v>
      </c>
      <c r="AK13" s="112">
        <v>140.29506664694554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0.88614033131976611</v>
      </c>
      <c r="I14" s="106">
        <v>0.87670123908405784</v>
      </c>
      <c r="J14" s="106">
        <v>0.39044729114629151</v>
      </c>
      <c r="K14" s="106">
        <v>0.39044729114629151</v>
      </c>
      <c r="L14" s="106">
        <v>0.39044729114629151</v>
      </c>
      <c r="M14" s="106">
        <v>0.39044729114629145</v>
      </c>
      <c r="N14" s="106">
        <v>0.39044729114629145</v>
      </c>
      <c r="O14" s="106">
        <v>0.3904472911462914</v>
      </c>
      <c r="P14" s="106">
        <v>0.39044729114629145</v>
      </c>
      <c r="Q14" s="106">
        <v>0.39044729114629145</v>
      </c>
      <c r="R14" s="106">
        <v>0.39044729114629145</v>
      </c>
      <c r="S14" s="106">
        <v>0.39044729114629145</v>
      </c>
      <c r="T14" s="106">
        <v>0.39044729114629151</v>
      </c>
      <c r="U14" s="106">
        <v>0.39044729114629151</v>
      </c>
      <c r="V14" s="106">
        <v>0.39044729114629151</v>
      </c>
      <c r="W14" s="106">
        <v>0.39044729114629151</v>
      </c>
      <c r="X14" s="106">
        <v>0.39044729114629151</v>
      </c>
      <c r="Y14" s="106">
        <v>0.39044729114629151</v>
      </c>
      <c r="Z14" s="106">
        <v>0.39044729114629151</v>
      </c>
      <c r="AA14" s="106">
        <v>0.39044729114629151</v>
      </c>
      <c r="AB14" s="106">
        <v>0.39044729114629145</v>
      </c>
      <c r="AC14" s="106">
        <v>0.39044729114629145</v>
      </c>
      <c r="AD14" s="106">
        <v>0.3904472911462914</v>
      </c>
      <c r="AE14" s="106">
        <v>0.3904472911462914</v>
      </c>
      <c r="AF14" s="106">
        <v>0.39044729114629134</v>
      </c>
      <c r="AG14" s="106">
        <v>0.39044729114629134</v>
      </c>
      <c r="AH14" s="106">
        <v>0.39044729114629134</v>
      </c>
      <c r="AI14" s="106">
        <v>0.39044729114629134</v>
      </c>
      <c r="AJ14" s="106">
        <v>0.3904472911462914</v>
      </c>
      <c r="AK14" s="106">
        <v>0.39044729114629134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455.24805102479633</v>
      </c>
      <c r="I15" s="106">
        <v>448.67003023749118</v>
      </c>
      <c r="J15" s="106">
        <v>195.82812968390326</v>
      </c>
      <c r="K15" s="106">
        <v>193.60470151976702</v>
      </c>
      <c r="L15" s="106">
        <v>191.34513084730588</v>
      </c>
      <c r="M15" s="106">
        <v>189.30205216249476</v>
      </c>
      <c r="N15" s="106">
        <v>187.91178254756014</v>
      </c>
      <c r="O15" s="106">
        <v>186.36975657961366</v>
      </c>
      <c r="P15" s="106">
        <v>184.63358255139298</v>
      </c>
      <c r="Q15" s="106">
        <v>182.80910058604175</v>
      </c>
      <c r="R15" s="106">
        <v>180.93918450434737</v>
      </c>
      <c r="S15" s="106">
        <v>179.00471619559255</v>
      </c>
      <c r="T15" s="106">
        <v>177.0346776045584</v>
      </c>
      <c r="U15" s="106">
        <v>175.07819529108758</v>
      </c>
      <c r="V15" s="106">
        <v>173.13994113090348</v>
      </c>
      <c r="W15" s="106">
        <v>171.20142152977809</v>
      </c>
      <c r="X15" s="106">
        <v>169.26902820426656</v>
      </c>
      <c r="Y15" s="106">
        <v>167.36727888131668</v>
      </c>
      <c r="Z15" s="106">
        <v>165.49955600395108</v>
      </c>
      <c r="AA15" s="106">
        <v>163.66082306144227</v>
      </c>
      <c r="AB15" s="106">
        <v>161.84243825144256</v>
      </c>
      <c r="AC15" s="106">
        <v>160.04115054663845</v>
      </c>
      <c r="AD15" s="106">
        <v>158.2680517098818</v>
      </c>
      <c r="AE15" s="106">
        <v>156.46614684247461</v>
      </c>
      <c r="AF15" s="106">
        <v>154.60040246316905</v>
      </c>
      <c r="AG15" s="106">
        <v>152.70410959587267</v>
      </c>
      <c r="AH15" s="106">
        <v>150.78014746056621</v>
      </c>
      <c r="AI15" s="106">
        <v>148.7956737799756</v>
      </c>
      <c r="AJ15" s="106">
        <v>146.65015375742524</v>
      </c>
      <c r="AK15" s="106">
        <v>144.19543330869675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0.75600000000000001</v>
      </c>
      <c r="I16" s="106">
        <v>0.76449999999999996</v>
      </c>
      <c r="J16" s="106">
        <v>0.85142264553049263</v>
      </c>
      <c r="K16" s="106">
        <v>0.89069993964603911</v>
      </c>
      <c r="L16" s="106">
        <v>0.93045736931397915</v>
      </c>
      <c r="M16" s="106">
        <v>0.96811643139701031</v>
      </c>
      <c r="N16" s="106">
        <v>0.99894011119757276</v>
      </c>
      <c r="O16" s="106">
        <v>1.0312373097916006</v>
      </c>
      <c r="P16" s="106">
        <v>1.0655661404028127</v>
      </c>
      <c r="Q16" s="106">
        <v>1.1008815541507675</v>
      </c>
      <c r="R16" s="106">
        <v>1.1367731854104601</v>
      </c>
      <c r="S16" s="106">
        <v>1.1735160315301545</v>
      </c>
      <c r="T16" s="106">
        <v>1.2108362611849515</v>
      </c>
      <c r="U16" s="106">
        <v>1.2481885190659359</v>
      </c>
      <c r="V16" s="106">
        <v>1.2855285108409344</v>
      </c>
      <c r="W16" s="106">
        <v>1.323101243497276</v>
      </c>
      <c r="X16" s="106">
        <v>1.3608492884182661</v>
      </c>
      <c r="Y16" s="106">
        <v>1.3984670159300576</v>
      </c>
      <c r="Z16" s="106">
        <v>1.4359069010430512</v>
      </c>
      <c r="AA16" s="106">
        <v>1.4732337278040211</v>
      </c>
      <c r="AB16" s="106">
        <v>1.5105690762382702</v>
      </c>
      <c r="AC16" s="106">
        <v>1.5479664935891615</v>
      </c>
      <c r="AD16" s="106">
        <v>1.5852700100003487</v>
      </c>
      <c r="AE16" s="106">
        <v>1.6233447840063921</v>
      </c>
      <c r="AF16" s="106">
        <v>1.6627940730943063</v>
      </c>
      <c r="AG16" s="106">
        <v>1.7031870778491234</v>
      </c>
      <c r="AH16" s="106">
        <v>1.7445453347039732</v>
      </c>
      <c r="AI16" s="106">
        <v>1.7874913045041461</v>
      </c>
      <c r="AJ16" s="106">
        <v>1.8338863846198767</v>
      </c>
      <c r="AK16" s="106">
        <v>1.8866758073687524</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1.9465000000000001</v>
      </c>
      <c r="I17" s="106">
        <v>1.9540000000000002</v>
      </c>
      <c r="J17" s="106">
        <v>1.9938263812075088</v>
      </c>
      <c r="K17" s="106">
        <v>2.0167242225077211</v>
      </c>
      <c r="L17" s="106">
        <v>2.0405394661329006</v>
      </c>
      <c r="M17" s="106">
        <v>2.0625623794671593</v>
      </c>
      <c r="N17" s="106">
        <v>2.0778222943389406</v>
      </c>
      <c r="O17" s="106">
        <v>2.0950142250118766</v>
      </c>
      <c r="P17" s="106">
        <v>2.1147143750926785</v>
      </c>
      <c r="Q17" s="106">
        <v>2.1358197698835122</v>
      </c>
      <c r="R17" s="106">
        <v>2.1578924002330204</v>
      </c>
      <c r="S17" s="106">
        <v>2.181212313532916</v>
      </c>
      <c r="T17" s="106">
        <v>2.2054848034825807</v>
      </c>
      <c r="U17" s="106">
        <v>2.2301308880704882</v>
      </c>
      <c r="V17" s="106">
        <v>2.255096591785783</v>
      </c>
      <c r="W17" s="106">
        <v>2.2806311282782117</v>
      </c>
      <c r="X17" s="106">
        <v>2.3066670571010581</v>
      </c>
      <c r="Y17" s="106">
        <v>2.3328770937547785</v>
      </c>
      <c r="Z17" s="106">
        <v>2.3592044629833939</v>
      </c>
      <c r="AA17" s="106">
        <v>2.3857101769536384</v>
      </c>
      <c r="AB17" s="106">
        <v>2.4125148840113408</v>
      </c>
      <c r="AC17" s="106">
        <v>2.4396681091873873</v>
      </c>
      <c r="AD17" s="106">
        <v>2.4670000478808767</v>
      </c>
      <c r="AE17" s="106">
        <v>2.4954106624698946</v>
      </c>
      <c r="AF17" s="106">
        <v>2.5255257096714794</v>
      </c>
      <c r="AG17" s="106">
        <v>2.5568879068127219</v>
      </c>
      <c r="AH17" s="106">
        <v>2.5895139229015922</v>
      </c>
      <c r="AI17" s="106">
        <v>2.6240500226078241</v>
      </c>
      <c r="AJ17" s="106">
        <v>2.662440380336268</v>
      </c>
      <c r="AK17" s="106">
        <v>2.7077646093715968</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4.0313824608340587</v>
      </c>
      <c r="I18" s="106">
        <v>4.0766252770985814</v>
      </c>
      <c r="J18" s="106">
        <v>3.8830904330689098</v>
      </c>
      <c r="K18" s="106">
        <v>3.9053672515215085</v>
      </c>
      <c r="L18" s="106">
        <v>3.9282180750405247</v>
      </c>
      <c r="M18" s="106">
        <v>3.9426292958415106</v>
      </c>
      <c r="N18" s="106">
        <v>3.9575338273154896</v>
      </c>
      <c r="O18" s="106">
        <v>3.9753891823387772</v>
      </c>
      <c r="P18" s="106">
        <v>3.9938227585173411</v>
      </c>
      <c r="Q18" s="106">
        <v>4.0119026605878627</v>
      </c>
      <c r="R18" s="106">
        <v>4.0299755156726382</v>
      </c>
      <c r="S18" s="106">
        <v>4.0477543333044324</v>
      </c>
      <c r="T18" s="106">
        <v>4.0645750538714651</v>
      </c>
      <c r="U18" s="106">
        <v>4.0805879166245429</v>
      </c>
      <c r="V18" s="106">
        <v>4.0958385937395008</v>
      </c>
      <c r="W18" s="106">
        <v>4.1103152395509603</v>
      </c>
      <c r="X18" s="106">
        <v>4.1238197633672531</v>
      </c>
      <c r="Y18" s="106">
        <v>4.1369430635026356</v>
      </c>
      <c r="Z18" s="106">
        <v>4.1498904359405948</v>
      </c>
      <c r="AA18" s="106">
        <v>4.1623805887143721</v>
      </c>
      <c r="AB18" s="106">
        <v>4.1746328893027513</v>
      </c>
      <c r="AC18" s="106">
        <v>4.1863517798631849</v>
      </c>
      <c r="AD18" s="106">
        <v>4.1986113292616247</v>
      </c>
      <c r="AE18" s="106">
        <v>4.2108840226716273</v>
      </c>
      <c r="AF18" s="106">
        <v>4.2224697810962333</v>
      </c>
      <c r="AG18" s="106">
        <v>4.2343246657958664</v>
      </c>
      <c r="AH18" s="106">
        <v>4.2464011054589728</v>
      </c>
      <c r="AI18" s="106">
        <v>4.2590194034812985</v>
      </c>
      <c r="AJ18" s="106">
        <v>4.2729634415230606</v>
      </c>
      <c r="AK18" s="106">
        <v>4.2852147135771297</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1.6660000000000001</v>
      </c>
      <c r="I19" s="112">
        <v>1.7081716698865537</v>
      </c>
      <c r="J19" s="112">
        <v>1.6981598967581015</v>
      </c>
      <c r="K19" s="112">
        <v>1.6907223681810943</v>
      </c>
      <c r="L19" s="112">
        <v>1.6830748866680971</v>
      </c>
      <c r="M19" s="112">
        <v>1.671774349035243</v>
      </c>
      <c r="N19" s="112">
        <v>1.669667918720293</v>
      </c>
      <c r="O19" s="112">
        <v>1.6673782943062854</v>
      </c>
      <c r="P19" s="112">
        <v>1.6625012245355952</v>
      </c>
      <c r="Q19" s="112">
        <v>1.6559628655100946</v>
      </c>
      <c r="R19" s="112">
        <v>1.6487684545563979</v>
      </c>
      <c r="S19" s="112">
        <v>1.6402717155426139</v>
      </c>
      <c r="T19" s="112">
        <v>1.6298041457423005</v>
      </c>
      <c r="U19" s="112">
        <v>1.6189153609383022</v>
      </c>
      <c r="V19" s="112">
        <v>1.608021228826674</v>
      </c>
      <c r="W19" s="112">
        <v>1.5967068113078882</v>
      </c>
      <c r="X19" s="112">
        <v>1.5849370781313323</v>
      </c>
      <c r="Y19" s="112">
        <v>1.5733615077811309</v>
      </c>
      <c r="Z19" s="112">
        <v>1.562003382419844</v>
      </c>
      <c r="AA19" s="112">
        <v>1.5507078764718367</v>
      </c>
      <c r="AB19" s="112">
        <v>1.5395759129318314</v>
      </c>
      <c r="AC19" s="112">
        <v>1.5282868204775102</v>
      </c>
      <c r="AD19" s="112">
        <v>1.5176032395627559</v>
      </c>
      <c r="AE19" s="112">
        <v>1.5064390812133504</v>
      </c>
      <c r="AF19" s="112">
        <v>1.4939392719813027</v>
      </c>
      <c r="AG19" s="112">
        <v>1.4811113608254618</v>
      </c>
      <c r="AH19" s="112">
        <v>1.4679502904492672</v>
      </c>
      <c r="AI19" s="112">
        <v>1.4541894088380019</v>
      </c>
      <c r="AJ19" s="112">
        <v>1.4389111169356539</v>
      </c>
      <c r="AK19" s="112">
        <v>1.418586454463026</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3.2962425537294564</v>
      </c>
      <c r="I20" s="112">
        <v>3.385712619040091</v>
      </c>
      <c r="J20" s="112">
        <v>3.1867545610427435</v>
      </c>
      <c r="K20" s="112">
        <v>3.2118721230503779</v>
      </c>
      <c r="L20" s="112">
        <v>3.2374279763390468</v>
      </c>
      <c r="M20" s="112">
        <v>3.2600365991152165</v>
      </c>
      <c r="N20" s="112">
        <v>3.2872351771440593</v>
      </c>
      <c r="O20" s="112">
        <v>3.3152152654503473</v>
      </c>
      <c r="P20" s="112">
        <v>3.342431115802392</v>
      </c>
      <c r="Q20" s="112">
        <v>3.3691954144547935</v>
      </c>
      <c r="R20" s="112">
        <v>3.3960802134601287</v>
      </c>
      <c r="S20" s="112">
        <v>3.4227010696877005</v>
      </c>
      <c r="T20" s="112">
        <v>3.448481625187076</v>
      </c>
      <c r="U20" s="112">
        <v>3.4743360328293487</v>
      </c>
      <c r="V20" s="112">
        <v>3.5005354609713479</v>
      </c>
      <c r="W20" s="112">
        <v>3.5268537525591381</v>
      </c>
      <c r="X20" s="112">
        <v>3.553231229272964</v>
      </c>
      <c r="Y20" s="112">
        <v>3.5800264583106025</v>
      </c>
      <c r="Z20" s="112">
        <v>3.6072345141139492</v>
      </c>
      <c r="AA20" s="112">
        <v>3.6347582776910388</v>
      </c>
      <c r="AB20" s="112">
        <v>3.6627029364810593</v>
      </c>
      <c r="AC20" s="112">
        <v>3.6908507248072167</v>
      </c>
      <c r="AD20" s="112">
        <v>3.7196972107964066</v>
      </c>
      <c r="AE20" s="112">
        <v>3.7487215093238513</v>
      </c>
      <c r="AF20" s="112">
        <v>3.7774777029056978</v>
      </c>
      <c r="AG20" s="112">
        <v>3.8065341547070859</v>
      </c>
      <c r="AH20" s="112">
        <v>3.8358755370995312</v>
      </c>
      <c r="AI20" s="112">
        <v>3.865485608067027</v>
      </c>
      <c r="AJ20" s="112">
        <v>3.8952202361735093</v>
      </c>
      <c r="AK20" s="112">
        <v>3.9233212465702505</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46.494464944649444</v>
      </c>
      <c r="I21" s="113">
        <v>49.045566502463053</v>
      </c>
      <c r="J21" s="114">
        <v>0.50329849886241862</v>
      </c>
      <c r="K21" s="114">
        <v>0.51931852707167658</v>
      </c>
      <c r="L21" s="114">
        <v>0.53490488230873801</v>
      </c>
      <c r="M21" s="114">
        <v>0.54943413173590883</v>
      </c>
      <c r="N21" s="114">
        <v>0.56190010674273672</v>
      </c>
      <c r="O21" s="114">
        <v>0.57435448242550224</v>
      </c>
      <c r="P21" s="114">
        <v>0.58687926627323106</v>
      </c>
      <c r="Q21" s="114">
        <v>0.5992121555010782</v>
      </c>
      <c r="R21" s="114">
        <v>0.61125541848164333</v>
      </c>
      <c r="S21" s="114">
        <v>0.62305445955848404</v>
      </c>
      <c r="T21" s="114">
        <v>0.63454994702351841</v>
      </c>
      <c r="U21" s="114">
        <v>0.64564797546839148</v>
      </c>
      <c r="V21" s="114">
        <v>0.6563530566967708</v>
      </c>
      <c r="W21" s="114">
        <v>0.66671494224237859</v>
      </c>
      <c r="X21" s="114">
        <v>0.6767323482757972</v>
      </c>
      <c r="Y21" s="114">
        <v>0.68637161548382442</v>
      </c>
      <c r="Z21" s="114">
        <v>0.69564108887075338</v>
      </c>
      <c r="AA21" s="114">
        <v>0.70456384495109003</v>
      </c>
      <c r="AB21" s="114">
        <v>0.71316763863892918</v>
      </c>
      <c r="AC21" s="114">
        <v>0.72146931441258411</v>
      </c>
      <c r="AD21" s="114">
        <v>0.72946159048777959</v>
      </c>
      <c r="AE21" s="114">
        <v>0.73724581875715534</v>
      </c>
      <c r="AF21" s="114">
        <v>0.74488020749766681</v>
      </c>
      <c r="AG21" s="114">
        <v>0.75231523857200477</v>
      </c>
      <c r="AH21" s="114">
        <v>0.75955090710593742</v>
      </c>
      <c r="AI21" s="114">
        <v>0.76663837120334843</v>
      </c>
      <c r="AJ21" s="114">
        <v>0.77371781814789231</v>
      </c>
      <c r="AK21" s="114">
        <v>0.78097956553613701</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6" t="s">
        <v>230</v>
      </c>
      <c r="C33" s="137"/>
      <c r="D33" s="137"/>
      <c r="E33" s="137"/>
      <c r="F33" s="137"/>
      <c r="G33" s="137"/>
      <c r="H33" s="137"/>
      <c r="I33" s="138"/>
    </row>
    <row r="34" spans="2:9" x14ac:dyDescent="0.3"/>
    <row r="35" spans="2:9" s="6" customFormat="1" ht="13.5" x14ac:dyDescent="0.25">
      <c r="B35" s="56" t="s">
        <v>21</v>
      </c>
      <c r="C35" s="139" t="s">
        <v>59</v>
      </c>
      <c r="D35" s="139"/>
      <c r="E35" s="139"/>
      <c r="F35" s="139"/>
      <c r="G35" s="139"/>
      <c r="H35" s="139"/>
      <c r="I35" s="139"/>
    </row>
    <row r="36" spans="2:9" s="6" customFormat="1" ht="89.65" customHeight="1" x14ac:dyDescent="0.25">
      <c r="B36" s="57">
        <v>1</v>
      </c>
      <c r="C36" s="132" t="s">
        <v>231</v>
      </c>
      <c r="D36" s="119"/>
      <c r="E36" s="119"/>
      <c r="F36" s="119"/>
      <c r="G36" s="119"/>
      <c r="H36" s="119"/>
      <c r="I36" s="119"/>
    </row>
    <row r="37" spans="2:9" s="6" customFormat="1" ht="76.5" customHeight="1" x14ac:dyDescent="0.25">
      <c r="B37" s="57">
        <f>B36+1</f>
        <v>2</v>
      </c>
      <c r="C37" s="120" t="s">
        <v>232</v>
      </c>
      <c r="D37" s="121"/>
      <c r="E37" s="121"/>
      <c r="F37" s="121"/>
      <c r="G37" s="121"/>
      <c r="H37" s="121"/>
      <c r="I37" s="122"/>
    </row>
    <row r="38" spans="2:9" s="6" customFormat="1" ht="58.15" customHeight="1" x14ac:dyDescent="0.25">
      <c r="B38" s="57">
        <f t="shared" ref="B38:B50" si="0">B37+1</f>
        <v>3</v>
      </c>
      <c r="C38" s="120" t="s">
        <v>233</v>
      </c>
      <c r="D38" s="121"/>
      <c r="E38" s="121"/>
      <c r="F38" s="121"/>
      <c r="G38" s="121"/>
      <c r="H38" s="121"/>
      <c r="I38" s="122"/>
    </row>
    <row r="39" spans="2:9" s="6" customFormat="1" ht="73.150000000000006" customHeight="1" x14ac:dyDescent="0.25">
      <c r="B39" s="57">
        <f t="shared" si="0"/>
        <v>4</v>
      </c>
      <c r="C39" s="120" t="s">
        <v>234</v>
      </c>
      <c r="D39" s="121"/>
      <c r="E39" s="121"/>
      <c r="F39" s="121"/>
      <c r="G39" s="121"/>
      <c r="H39" s="121"/>
      <c r="I39" s="122"/>
    </row>
    <row r="40" spans="2:9" s="6" customFormat="1" ht="59.65" customHeight="1" x14ac:dyDescent="0.25">
      <c r="B40" s="57">
        <f t="shared" si="0"/>
        <v>5</v>
      </c>
      <c r="C40" s="120" t="s">
        <v>235</v>
      </c>
      <c r="D40" s="121"/>
      <c r="E40" s="121"/>
      <c r="F40" s="121"/>
      <c r="G40" s="121"/>
      <c r="H40" s="121"/>
      <c r="I40" s="122"/>
    </row>
    <row r="41" spans="2:9" s="6" customFormat="1" ht="52.15" customHeight="1" x14ac:dyDescent="0.25">
      <c r="B41" s="57">
        <f t="shared" si="0"/>
        <v>6</v>
      </c>
      <c r="C41" s="120" t="s">
        <v>236</v>
      </c>
      <c r="D41" s="121"/>
      <c r="E41" s="121"/>
      <c r="F41" s="121"/>
      <c r="G41" s="121"/>
      <c r="H41" s="121"/>
      <c r="I41" s="122"/>
    </row>
    <row r="42" spans="2:9" s="6" customFormat="1" ht="54.4" customHeight="1" x14ac:dyDescent="0.25">
      <c r="B42" s="57">
        <f t="shared" si="0"/>
        <v>7</v>
      </c>
      <c r="C42" s="120" t="s">
        <v>237</v>
      </c>
      <c r="D42" s="121"/>
      <c r="E42" s="121"/>
      <c r="F42" s="121"/>
      <c r="G42" s="121"/>
      <c r="H42" s="121"/>
      <c r="I42" s="122"/>
    </row>
    <row r="43" spans="2:9" s="6" customFormat="1" ht="67.150000000000006" customHeight="1" x14ac:dyDescent="0.25">
      <c r="B43" s="57">
        <f t="shared" si="0"/>
        <v>8</v>
      </c>
      <c r="C43" s="120" t="s">
        <v>238</v>
      </c>
      <c r="D43" s="121"/>
      <c r="E43" s="121"/>
      <c r="F43" s="121"/>
      <c r="G43" s="121"/>
      <c r="H43" s="121"/>
      <c r="I43" s="122"/>
    </row>
    <row r="44" spans="2:9" s="6" customFormat="1" ht="67.150000000000006" customHeight="1" x14ac:dyDescent="0.25">
      <c r="B44" s="57">
        <f t="shared" si="0"/>
        <v>9</v>
      </c>
      <c r="C44" s="120" t="s">
        <v>239</v>
      </c>
      <c r="D44" s="121"/>
      <c r="E44" s="121"/>
      <c r="F44" s="121"/>
      <c r="G44" s="121"/>
      <c r="H44" s="121"/>
      <c r="I44" s="122"/>
    </row>
    <row r="45" spans="2:9" s="6" customFormat="1" ht="56.65" customHeight="1" x14ac:dyDescent="0.25">
      <c r="B45" s="57">
        <f t="shared" si="0"/>
        <v>10</v>
      </c>
      <c r="C45" s="120" t="s">
        <v>240</v>
      </c>
      <c r="D45" s="121"/>
      <c r="E45" s="121"/>
      <c r="F45" s="121"/>
      <c r="G45" s="121"/>
      <c r="H45" s="121"/>
      <c r="I45" s="122"/>
    </row>
    <row r="46" spans="2:9" s="6" customFormat="1" ht="94.9" customHeight="1" x14ac:dyDescent="0.25">
      <c r="B46" s="57">
        <f t="shared" si="0"/>
        <v>11</v>
      </c>
      <c r="C46" s="120" t="s">
        <v>241</v>
      </c>
      <c r="D46" s="121"/>
      <c r="E46" s="121"/>
      <c r="F46" s="121"/>
      <c r="G46" s="121"/>
      <c r="H46" s="121"/>
      <c r="I46" s="122"/>
    </row>
    <row r="47" spans="2:9" s="6" customFormat="1" ht="47.65" customHeight="1" x14ac:dyDescent="0.25">
      <c r="B47" s="57">
        <f t="shared" si="0"/>
        <v>12</v>
      </c>
      <c r="C47" s="120" t="s">
        <v>242</v>
      </c>
      <c r="D47" s="121"/>
      <c r="E47" s="121"/>
      <c r="F47" s="121"/>
      <c r="G47" s="121"/>
      <c r="H47" s="121"/>
      <c r="I47" s="122"/>
    </row>
    <row r="48" spans="2:9" s="6" customFormat="1" ht="46.9" customHeight="1" x14ac:dyDescent="0.25">
      <c r="B48" s="57">
        <f t="shared" si="0"/>
        <v>13</v>
      </c>
      <c r="C48" s="120" t="s">
        <v>243</v>
      </c>
      <c r="D48" s="121"/>
      <c r="E48" s="121"/>
      <c r="F48" s="121"/>
      <c r="G48" s="121"/>
      <c r="H48" s="121"/>
      <c r="I48" s="122"/>
    </row>
    <row r="49" spans="2:9" s="6" customFormat="1" ht="31.15" customHeight="1" x14ac:dyDescent="0.25">
      <c r="B49" s="57">
        <f t="shared" si="0"/>
        <v>14</v>
      </c>
      <c r="C49" s="120" t="s">
        <v>244</v>
      </c>
      <c r="D49" s="121"/>
      <c r="E49" s="121"/>
      <c r="F49" s="121"/>
      <c r="G49" s="121"/>
      <c r="H49" s="121"/>
      <c r="I49" s="122"/>
    </row>
    <row r="50" spans="2:9" s="6" customFormat="1" ht="48.4" customHeight="1" x14ac:dyDescent="0.25">
      <c r="B50" s="57">
        <f t="shared" si="0"/>
        <v>15</v>
      </c>
      <c r="C50" s="120" t="s">
        <v>245</v>
      </c>
      <c r="D50" s="121"/>
      <c r="E50" s="121"/>
      <c r="F50" s="121"/>
      <c r="G50" s="121"/>
      <c r="H50" s="121"/>
      <c r="I50" s="122"/>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3" zoomScale="90" zoomScaleNormal="90" workbookViewId="0">
      <selection activeCell="G11" sqref="G1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8" t="s">
        <v>246</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40" t="str">
        <f>'Cover sheet'!C6</f>
        <v>Bala</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1.7898123558413643</v>
      </c>
      <c r="I7" s="116">
        <v>1.7898123558413643</v>
      </c>
      <c r="J7" s="106">
        <v>1.2500245990443866</v>
      </c>
      <c r="K7" s="106">
        <v>1.2492036131030737</v>
      </c>
      <c r="L7" s="106">
        <v>1.2502343805817426</v>
      </c>
      <c r="M7" s="106">
        <v>1.250463864097882</v>
      </c>
      <c r="N7" s="106">
        <v>1.2498044310216314</v>
      </c>
      <c r="O7" s="106">
        <v>1.2496420718702417</v>
      </c>
      <c r="P7" s="106">
        <v>1.2507885013175097</v>
      </c>
      <c r="Q7" s="106">
        <v>1.2521731475892484</v>
      </c>
      <c r="R7" s="106">
        <v>1.2536267892542088</v>
      </c>
      <c r="S7" s="106">
        <v>1.2554907296517124</v>
      </c>
      <c r="T7" s="106">
        <v>1.2574224977329043</v>
      </c>
      <c r="U7" s="106">
        <v>1.2593871710568934</v>
      </c>
      <c r="V7" s="106">
        <v>1.2614612335077773</v>
      </c>
      <c r="W7" s="106">
        <v>1.2636347174606462</v>
      </c>
      <c r="X7" s="106">
        <v>1.2659580288848353</v>
      </c>
      <c r="Y7" s="106">
        <v>1.2683268230838389</v>
      </c>
      <c r="Z7" s="106">
        <v>1.2707822388900809</v>
      </c>
      <c r="AA7" s="106">
        <v>1.273275937946154</v>
      </c>
      <c r="AB7" s="106">
        <v>1.2758867165506198</v>
      </c>
      <c r="AC7" s="106">
        <v>1.2791163901901896</v>
      </c>
      <c r="AD7" s="106">
        <v>1.2824483741658803</v>
      </c>
      <c r="AE7" s="106">
        <v>1.2860236398856515</v>
      </c>
      <c r="AF7" s="106">
        <v>1.2898461153084597</v>
      </c>
      <c r="AG7" s="106">
        <v>1.2939078149279557</v>
      </c>
      <c r="AH7" s="106">
        <v>1.2982585460710574</v>
      </c>
      <c r="AI7" s="106">
        <v>1.302954500920031</v>
      </c>
      <c r="AJ7" s="106">
        <v>1.3083285088463659</v>
      </c>
      <c r="AK7" s="106">
        <v>1.3146652812681812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1.8856721360604844</v>
      </c>
      <c r="I8" s="106">
        <v>1.8873746533247062</v>
      </c>
      <c r="J8" s="106">
        <v>1.6248239182623159</v>
      </c>
      <c r="K8" s="106">
        <v>1.6248239182623159</v>
      </c>
      <c r="L8" s="106">
        <v>1.6248239182623159</v>
      </c>
      <c r="M8" s="106">
        <v>1.6248239182623159</v>
      </c>
      <c r="N8" s="106">
        <v>1.6248239182623159</v>
      </c>
      <c r="O8" s="106">
        <v>1.6248239182623159</v>
      </c>
      <c r="P8" s="106">
        <v>1.6248239182623159</v>
      </c>
      <c r="Q8" s="106">
        <v>1.6248239182623159</v>
      </c>
      <c r="R8" s="106">
        <v>1.6248239182623159</v>
      </c>
      <c r="S8" s="106">
        <v>1.6248239182623159</v>
      </c>
      <c r="T8" s="106">
        <v>1.6248239182623159</v>
      </c>
      <c r="U8" s="106">
        <v>1.6248239182623159</v>
      </c>
      <c r="V8" s="106">
        <v>1.6248239182623159</v>
      </c>
      <c r="W8" s="106">
        <v>1.6248239182623159</v>
      </c>
      <c r="X8" s="106">
        <v>1.6248239182623159</v>
      </c>
      <c r="Y8" s="106">
        <v>1.6248239182623159</v>
      </c>
      <c r="Z8" s="106">
        <v>1.6248239182623159</v>
      </c>
      <c r="AA8" s="106">
        <v>1.6248239182623159</v>
      </c>
      <c r="AB8" s="106">
        <v>1.6248239182623159</v>
      </c>
      <c r="AC8" s="106">
        <v>1.6248239182623159</v>
      </c>
      <c r="AD8" s="106">
        <v>1.6248239182623159</v>
      </c>
      <c r="AE8" s="106">
        <v>1.6248239182623159</v>
      </c>
      <c r="AF8" s="106">
        <v>1.6248239182623159</v>
      </c>
      <c r="AG8" s="106">
        <v>1.6248239182623159</v>
      </c>
      <c r="AH8" s="106">
        <v>1.6248239182623159</v>
      </c>
      <c r="AI8" s="106">
        <v>1.6248239182623159</v>
      </c>
      <c r="AJ8" s="106">
        <v>1.6248239182623159</v>
      </c>
      <c r="AK8" s="106">
        <v>1.6248239182623159</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1.8856721360604844</v>
      </c>
      <c r="I9" s="106">
        <f>I8</f>
        <v>1.8873746533247062</v>
      </c>
      <c r="J9" s="106">
        <v>1.6248239182623159</v>
      </c>
      <c r="K9" s="106">
        <v>1.6248239182623159</v>
      </c>
      <c r="L9" s="106">
        <v>1.6248239182623159</v>
      </c>
      <c r="M9" s="106">
        <v>1.6248239182623159</v>
      </c>
      <c r="N9" s="106">
        <v>1.6248239182623159</v>
      </c>
      <c r="O9" s="106">
        <v>1.6248239182623159</v>
      </c>
      <c r="P9" s="106">
        <v>1.6248239182623159</v>
      </c>
      <c r="Q9" s="106">
        <v>1.6248239182623159</v>
      </c>
      <c r="R9" s="106">
        <v>1.6248239182623159</v>
      </c>
      <c r="S9" s="106">
        <v>1.6248239182623159</v>
      </c>
      <c r="T9" s="106">
        <v>1.6248239182623159</v>
      </c>
      <c r="U9" s="106">
        <v>1.6248239182623159</v>
      </c>
      <c r="V9" s="106">
        <v>1.6248239182623159</v>
      </c>
      <c r="W9" s="106">
        <v>1.6248239182623159</v>
      </c>
      <c r="X9" s="106">
        <v>1.6248239182623159</v>
      </c>
      <c r="Y9" s="106">
        <v>1.6248239182623159</v>
      </c>
      <c r="Z9" s="106">
        <v>1.6248239182623159</v>
      </c>
      <c r="AA9" s="106">
        <v>1.6248239182623159</v>
      </c>
      <c r="AB9" s="106">
        <v>1.6248239182623159</v>
      </c>
      <c r="AC9" s="106">
        <v>1.6248239182623159</v>
      </c>
      <c r="AD9" s="106">
        <v>1.6248239182623159</v>
      </c>
      <c r="AE9" s="106">
        <v>1.6248239182623159</v>
      </c>
      <c r="AF9" s="106">
        <v>1.6248239182623159</v>
      </c>
      <c r="AG9" s="106">
        <v>1.6248239182623159</v>
      </c>
      <c r="AH9" s="106">
        <v>1.6248239182623159</v>
      </c>
      <c r="AI9" s="106">
        <v>1.6248239182623159</v>
      </c>
      <c r="AJ9" s="106">
        <v>1.6248239182623159</v>
      </c>
      <c r="AK9" s="106">
        <v>1.6248239182623159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7.803950991427E-2</v>
      </c>
      <c r="I10" s="106">
        <v>4.8653077642797998E-2</v>
      </c>
      <c r="J10" s="106">
        <v>7.9227110429447981E-2</v>
      </c>
      <c r="K10" s="106">
        <v>8.1683890950366003E-2</v>
      </c>
      <c r="L10" s="106">
        <v>8.240006921479899E-2</v>
      </c>
      <c r="M10" s="106">
        <v>6.6362643991444994E-2</v>
      </c>
      <c r="N10" s="106">
        <v>6.7766690808579E-2</v>
      </c>
      <c r="O10" s="106">
        <v>6.7817922704125982E-2</v>
      </c>
      <c r="P10" s="106">
        <v>6.8770046363862011E-2</v>
      </c>
      <c r="Q10" s="106">
        <v>7.0723039750877001E-2</v>
      </c>
      <c r="R10" s="106">
        <v>5.8236840191767003E-2</v>
      </c>
      <c r="S10" s="106">
        <v>5.9523850741702002E-2</v>
      </c>
      <c r="T10" s="106">
        <v>6.0457075140992002E-2</v>
      </c>
      <c r="U10" s="106">
        <v>6.1037767012615998E-2</v>
      </c>
      <c r="V10" s="106">
        <v>6.1662900833504002E-2</v>
      </c>
      <c r="W10" s="106">
        <v>5.2170819214111007E-2</v>
      </c>
      <c r="X10" s="106">
        <v>5.2569929948295999E-2</v>
      </c>
      <c r="Y10" s="106">
        <v>5.3378651729270997E-2</v>
      </c>
      <c r="Z10" s="106">
        <v>5.3272568858993001E-2</v>
      </c>
      <c r="AA10" s="106">
        <v>5.3708830601910992E-2</v>
      </c>
      <c r="AB10" s="106">
        <v>4.5342750554502008E-2</v>
      </c>
      <c r="AC10" s="106">
        <v>4.6543004118900999E-2</v>
      </c>
      <c r="AD10" s="106">
        <v>4.5650584354613E-2</v>
      </c>
      <c r="AE10" s="106">
        <v>4.7846518092554004E-2</v>
      </c>
      <c r="AF10" s="106">
        <v>4.7474902449662001E-2</v>
      </c>
      <c r="AG10" s="106">
        <v>4.7767519804495999E-2</v>
      </c>
      <c r="AH10" s="106">
        <v>4.8039524172354998E-2</v>
      </c>
      <c r="AI10" s="106">
        <v>4.8510650422528001E-2</v>
      </c>
      <c r="AJ10" s="106">
        <v>4.8520905273568997E-2</v>
      </c>
      <c r="AK10" s="106">
        <v>4.8270846117701001E-2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1.7820270304850117E-2</v>
      </c>
      <c r="I11" s="108">
        <f>I9-I7-I10</f>
        <v>4.8909219840543888E-2</v>
      </c>
      <c r="J11" s="108">
        <v>0.29557220878848134</v>
      </c>
      <c r="K11" s="108">
        <v>0.29393641420887617</v>
      </c>
      <c r="L11" s="108">
        <v>0.29218946846577426</v>
      </c>
      <c r="M11" s="108">
        <v>0.30799741017298887</v>
      </c>
      <c r="N11" s="108">
        <v>0.30725279643210546</v>
      </c>
      <c r="O11" s="108">
        <v>0.30736392368794818</v>
      </c>
      <c r="P11" s="108">
        <v>0.30526537058094411</v>
      </c>
      <c r="Q11" s="108">
        <v>0.3019277309221905</v>
      </c>
      <c r="R11" s="108">
        <v>0.31296028881634008</v>
      </c>
      <c r="S11" s="108">
        <v>0.30980933786890147</v>
      </c>
      <c r="T11" s="108">
        <v>0.30694434538841958</v>
      </c>
      <c r="U11" s="108">
        <v>0.30439898019280653</v>
      </c>
      <c r="V11" s="108">
        <v>0.30169978392103458</v>
      </c>
      <c r="W11" s="108">
        <v>0.30901838158755873</v>
      </c>
      <c r="X11" s="108">
        <v>0.30629595942918453</v>
      </c>
      <c r="Y11" s="108">
        <v>0.30311844344920597</v>
      </c>
      <c r="Z11" s="108">
        <v>0.30076911051324196</v>
      </c>
      <c r="AA11" s="108">
        <v>0.29783914971425085</v>
      </c>
      <c r="AB11" s="108">
        <v>0.30359445115719408</v>
      </c>
      <c r="AC11" s="108">
        <v>0.29916452395322524</v>
      </c>
      <c r="AD11" s="108">
        <v>0.29672495974182256</v>
      </c>
      <c r="AE11" s="108">
        <v>0.29095376028411035</v>
      </c>
      <c r="AF11" s="108">
        <v>0.28750290050419414</v>
      </c>
      <c r="AG11" s="108">
        <v>0.28314858352986416</v>
      </c>
      <c r="AH11" s="108">
        <v>0.27852584801890345</v>
      </c>
      <c r="AI11" s="108">
        <v>0.27335876691975691</v>
      </c>
      <c r="AJ11" s="108">
        <v>0.267974504142381</v>
      </c>
      <c r="AK11" s="108">
        <v>0.26188779087643371</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6" t="s">
        <v>257</v>
      </c>
      <c r="C23" s="137"/>
      <c r="D23" s="137"/>
      <c r="E23" s="137"/>
      <c r="F23" s="137"/>
      <c r="G23" s="137"/>
      <c r="H23" s="137"/>
      <c r="I23" s="138"/>
    </row>
    <row r="24" spans="2:9" ht="13.9" customHeight="1" x14ac:dyDescent="0.3"/>
    <row r="25" spans="2:9" s="6" customFormat="1" ht="13.5" x14ac:dyDescent="0.25">
      <c r="B25" s="56" t="s">
        <v>21</v>
      </c>
      <c r="C25" s="139" t="s">
        <v>59</v>
      </c>
      <c r="D25" s="139"/>
      <c r="E25" s="139"/>
      <c r="F25" s="139"/>
      <c r="G25" s="139"/>
      <c r="H25" s="139"/>
      <c r="I25" s="139"/>
    </row>
    <row r="26" spans="2:9" s="6" customFormat="1" ht="72.400000000000006" customHeight="1" x14ac:dyDescent="0.25">
      <c r="B26" s="57">
        <v>1</v>
      </c>
      <c r="C26" s="132" t="s">
        <v>258</v>
      </c>
      <c r="D26" s="119"/>
      <c r="E26" s="119"/>
      <c r="F26" s="119"/>
      <c r="G26" s="119"/>
      <c r="H26" s="119"/>
      <c r="I26" s="119"/>
    </row>
    <row r="27" spans="2:9" s="6" customFormat="1" ht="54" customHeight="1" x14ac:dyDescent="0.25">
      <c r="B27" s="57">
        <v>2</v>
      </c>
      <c r="C27" s="132" t="s">
        <v>259</v>
      </c>
      <c r="D27" s="119"/>
      <c r="E27" s="119"/>
      <c r="F27" s="119"/>
      <c r="G27" s="119"/>
      <c r="H27" s="119"/>
      <c r="I27" s="119"/>
    </row>
    <row r="28" spans="2:9" s="6" customFormat="1" ht="54" customHeight="1" x14ac:dyDescent="0.25">
      <c r="B28" s="57">
        <v>3</v>
      </c>
      <c r="C28" s="132" t="s">
        <v>260</v>
      </c>
      <c r="D28" s="119"/>
      <c r="E28" s="119"/>
      <c r="F28" s="119"/>
      <c r="G28" s="119"/>
      <c r="H28" s="119"/>
      <c r="I28" s="119"/>
    </row>
    <row r="29" spans="2:9" s="6" customFormat="1" ht="54" customHeight="1" x14ac:dyDescent="0.25">
      <c r="B29" s="57">
        <v>4</v>
      </c>
      <c r="C29" s="132" t="s">
        <v>261</v>
      </c>
      <c r="D29" s="119"/>
      <c r="E29" s="119"/>
      <c r="F29" s="119"/>
      <c r="G29" s="119"/>
      <c r="H29" s="119"/>
      <c r="I29" s="119"/>
    </row>
    <row r="30" spans="2:9" s="6" customFormat="1" ht="54" customHeight="1" x14ac:dyDescent="0.25">
      <c r="B30" s="57">
        <v>5</v>
      </c>
      <c r="C30" s="132" t="s">
        <v>262</v>
      </c>
      <c r="D30" s="119"/>
      <c r="E30" s="119"/>
      <c r="F30" s="119"/>
      <c r="G30" s="119"/>
      <c r="H30" s="119"/>
      <c r="I30" s="119"/>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J18" sqref="J18"/>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3" t="s">
        <v>5</v>
      </c>
      <c r="C4" s="124"/>
      <c r="D4" s="140" t="str">
        <f>'Cover sheet'!C6</f>
        <v>Bala</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1.7709999999999999</v>
      </c>
      <c r="I7" s="106">
        <v>1.7709999999999999</v>
      </c>
      <c r="J7" s="106">
        <v>1.7709999999999999</v>
      </c>
      <c r="K7" s="106">
        <v>1.7709999999999999</v>
      </c>
      <c r="L7" s="106">
        <v>1.7709999999999999</v>
      </c>
      <c r="M7" s="106">
        <v>1.7709999999999999</v>
      </c>
      <c r="N7" s="106">
        <v>1.7709999999999999</v>
      </c>
      <c r="O7" s="106">
        <v>1.7709999999999999</v>
      </c>
      <c r="P7" s="106">
        <v>1.7709999999999999</v>
      </c>
      <c r="Q7" s="106">
        <v>1.7709999999999999</v>
      </c>
      <c r="R7" s="106">
        <v>1.7709999999999999</v>
      </c>
      <c r="S7" s="106">
        <v>1.7709999999999999</v>
      </c>
      <c r="T7" s="106">
        <v>1.7709999999999999</v>
      </c>
      <c r="U7" s="106">
        <v>1.7709999999999999</v>
      </c>
      <c r="V7" s="106">
        <v>1.7709999999999999</v>
      </c>
      <c r="W7" s="106">
        <v>1.7709999999999999</v>
      </c>
      <c r="X7" s="106">
        <v>1.7709999999999999</v>
      </c>
      <c r="Y7" s="106">
        <v>1.7709999999999999</v>
      </c>
      <c r="Z7" s="106">
        <v>1.7709999999999999</v>
      </c>
      <c r="AA7" s="106">
        <v>1.7709999999999999</v>
      </c>
      <c r="AB7" s="106">
        <v>1.7709999999999999</v>
      </c>
      <c r="AC7" s="106">
        <v>1.7709999999999999</v>
      </c>
      <c r="AD7" s="106">
        <v>1.7709999999999999</v>
      </c>
      <c r="AE7" s="106">
        <v>1.7709999999999999</v>
      </c>
      <c r="AF7" s="106">
        <v>1.7709999999999999</v>
      </c>
      <c r="AG7" s="106">
        <v>1.7709999999999999</v>
      </c>
      <c r="AH7" s="106">
        <v>1.7709999999999999</v>
      </c>
      <c r="AI7" s="106">
        <v>1.7709999999999999</v>
      </c>
      <c r="AJ7" s="106">
        <v>1.7709999999999999</v>
      </c>
      <c r="AK7" s="106">
        <v>1.7709999999999999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0.18045565296803615</v>
      </c>
      <c r="I8" s="106">
        <v>9.7174669421487614E-2</v>
      </c>
      <c r="J8" s="106">
        <v>0.11075811394488971</v>
      </c>
      <c r="K8" s="106">
        <v>0.11075811394488971</v>
      </c>
      <c r="L8" s="106">
        <v>0.11075811394488971</v>
      </c>
      <c r="M8" s="106">
        <v>0.11075811394488971</v>
      </c>
      <c r="N8" s="106">
        <v>0.11075811394488971</v>
      </c>
      <c r="O8" s="106">
        <v>0.11075811394488971</v>
      </c>
      <c r="P8" s="106">
        <v>0.11075811394488971</v>
      </c>
      <c r="Q8" s="106">
        <v>0.11075811394488971</v>
      </c>
      <c r="R8" s="106">
        <v>0.11075811394488971</v>
      </c>
      <c r="S8" s="106">
        <v>0.11075811394488971</v>
      </c>
      <c r="T8" s="106">
        <v>0.11075811394488971</v>
      </c>
      <c r="U8" s="106">
        <v>0.11075811394488971</v>
      </c>
      <c r="V8" s="106">
        <v>0.11075811394488971</v>
      </c>
      <c r="W8" s="106">
        <v>0.11075811394488971</v>
      </c>
      <c r="X8" s="106">
        <v>0.11075811394488971</v>
      </c>
      <c r="Y8" s="106">
        <v>0.11075811394488971</v>
      </c>
      <c r="Z8" s="106">
        <v>0.11075811394488971</v>
      </c>
      <c r="AA8" s="106">
        <v>0.11075811394488971</v>
      </c>
      <c r="AB8" s="106">
        <v>0.11075811394488971</v>
      </c>
      <c r="AC8" s="106">
        <v>0.11075811394488971</v>
      </c>
      <c r="AD8" s="106">
        <v>0.11075811394488971</v>
      </c>
      <c r="AE8" s="106">
        <v>0.11075811394488971</v>
      </c>
      <c r="AF8" s="106">
        <v>0.11075811394488971</v>
      </c>
      <c r="AG8" s="106">
        <v>0.11075811394488971</v>
      </c>
      <c r="AH8" s="106">
        <v>0.11075811394488971</v>
      </c>
      <c r="AI8" s="106">
        <v>0.11075811394488971</v>
      </c>
      <c r="AJ8" s="106">
        <v>0.11075811394488971</v>
      </c>
      <c r="AK8" s="106">
        <v>0.11075811394488971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3.7652033931502662E-3</v>
      </c>
      <c r="I9" s="106">
        <v>6.4506772538060171E-3</v>
      </c>
      <c r="J9" s="106">
        <v>3.5417967792794353E-2</v>
      </c>
      <c r="K9" s="106">
        <v>3.5417967792794353E-2</v>
      </c>
      <c r="L9" s="106">
        <v>3.5417967792794353E-2</v>
      </c>
      <c r="M9" s="106">
        <v>3.5417967792794353E-2</v>
      </c>
      <c r="N9" s="106">
        <v>3.5417967792794353E-2</v>
      </c>
      <c r="O9" s="106">
        <v>3.5417967792794353E-2</v>
      </c>
      <c r="P9" s="106">
        <v>3.5417967792794353E-2</v>
      </c>
      <c r="Q9" s="106">
        <v>3.5417967792794353E-2</v>
      </c>
      <c r="R9" s="106">
        <v>3.5417967792794353E-2</v>
      </c>
      <c r="S9" s="106">
        <v>3.5417967792794353E-2</v>
      </c>
      <c r="T9" s="106">
        <v>3.5417967792794353E-2</v>
      </c>
      <c r="U9" s="106">
        <v>3.5417967792794353E-2</v>
      </c>
      <c r="V9" s="106">
        <v>3.5417967792794353E-2</v>
      </c>
      <c r="W9" s="106">
        <v>3.5417967792794353E-2</v>
      </c>
      <c r="X9" s="106">
        <v>3.5417967792794353E-2</v>
      </c>
      <c r="Y9" s="106">
        <v>3.5417967792794353E-2</v>
      </c>
      <c r="Z9" s="106">
        <v>3.5417967792794353E-2</v>
      </c>
      <c r="AA9" s="106">
        <v>3.5417967792794353E-2</v>
      </c>
      <c r="AB9" s="106">
        <v>3.5417967792794353E-2</v>
      </c>
      <c r="AC9" s="106">
        <v>3.5417967792794353E-2</v>
      </c>
      <c r="AD9" s="106">
        <v>3.5417967792794353E-2</v>
      </c>
      <c r="AE9" s="106">
        <v>3.5417967792794353E-2</v>
      </c>
      <c r="AF9" s="106">
        <v>3.5417967792794353E-2</v>
      </c>
      <c r="AG9" s="106">
        <v>3.5417967792794353E-2</v>
      </c>
      <c r="AH9" s="106">
        <v>3.5417967792794353E-2</v>
      </c>
      <c r="AI9" s="106">
        <v>3.5417967792794353E-2</v>
      </c>
      <c r="AJ9" s="106">
        <v>3.5417967792794353E-2</v>
      </c>
      <c r="AK9" s="106">
        <v>3.5417967792794353E-2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6" t="s">
        <v>268</v>
      </c>
      <c r="C21" s="137"/>
      <c r="D21" s="137"/>
      <c r="E21" s="137"/>
      <c r="F21" s="137"/>
      <c r="G21" s="137"/>
      <c r="H21" s="137"/>
      <c r="I21" s="138"/>
    </row>
    <row r="22" spans="2:9" x14ac:dyDescent="0.3"/>
    <row r="23" spans="2:9" s="6" customFormat="1" ht="13.5" x14ac:dyDescent="0.25">
      <c r="B23" s="56" t="s">
        <v>21</v>
      </c>
      <c r="C23" s="139" t="s">
        <v>59</v>
      </c>
      <c r="D23" s="139"/>
      <c r="E23" s="139"/>
      <c r="F23" s="139"/>
      <c r="G23" s="139"/>
      <c r="H23" s="139"/>
      <c r="I23" s="139"/>
    </row>
    <row r="24" spans="2:9" s="6" customFormat="1" ht="75.400000000000006" customHeight="1" x14ac:dyDescent="0.25">
      <c r="B24" s="57">
        <v>1</v>
      </c>
      <c r="C24" s="132" t="s">
        <v>269</v>
      </c>
      <c r="D24" s="119"/>
      <c r="E24" s="119"/>
      <c r="F24" s="119"/>
      <c r="G24" s="119"/>
      <c r="H24" s="119"/>
      <c r="I24" s="119"/>
    </row>
    <row r="25" spans="2:9" s="6" customFormat="1" ht="118.5" customHeight="1" x14ac:dyDescent="0.25">
      <c r="B25" s="57">
        <v>2</v>
      </c>
      <c r="C25" s="132" t="s">
        <v>270</v>
      </c>
      <c r="D25" s="119"/>
      <c r="E25" s="119"/>
      <c r="F25" s="119"/>
      <c r="G25" s="119"/>
      <c r="H25" s="119"/>
      <c r="I25" s="119"/>
    </row>
    <row r="26" spans="2:9" s="6" customFormat="1" ht="85.5" customHeight="1" x14ac:dyDescent="0.25">
      <c r="B26" s="57">
        <v>3</v>
      </c>
      <c r="C26" s="132" t="s">
        <v>271</v>
      </c>
      <c r="D26" s="119"/>
      <c r="E26" s="119"/>
      <c r="F26" s="119"/>
      <c r="G26" s="119"/>
      <c r="H26" s="119"/>
      <c r="I26" s="119"/>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D16" sqref="D1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8" t="s">
        <v>272</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3" t="s">
        <v>5</v>
      </c>
      <c r="C4" s="124"/>
      <c r="D4" s="140" t="str">
        <f>'Cover sheet'!C6</f>
        <v>Bala</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0.29502045500431262</v>
      </c>
      <c r="I7" s="106">
        <v>0.29924941068195104</v>
      </c>
      <c r="J7" s="106">
        <v>0.26966845721962263</v>
      </c>
      <c r="K7" s="106">
        <v>0.26784752201384793</v>
      </c>
      <c r="L7" s="106">
        <v>0.26760504633640497</v>
      </c>
      <c r="M7" s="106">
        <v>0.2673579306023377</v>
      </c>
      <c r="N7" s="106">
        <v>0.26710978759481974</v>
      </c>
      <c r="O7" s="106">
        <v>0.26685633383420343</v>
      </c>
      <c r="P7" s="106">
        <v>0.26659665271608673</v>
      </c>
      <c r="Q7" s="106">
        <v>0.26633284482156666</v>
      </c>
      <c r="R7" s="106">
        <v>0.26593095052221727</v>
      </c>
      <c r="S7" s="106">
        <v>0.26553074564932494</v>
      </c>
      <c r="T7" s="106">
        <v>0.26513274371574436</v>
      </c>
      <c r="U7" s="106">
        <v>0.2647368100695332</v>
      </c>
      <c r="V7" s="106">
        <v>0.26434267983570781</v>
      </c>
      <c r="W7" s="106">
        <v>0.26395029361043099</v>
      </c>
      <c r="X7" s="106">
        <v>0.26356429517035446</v>
      </c>
      <c r="Y7" s="106">
        <v>0.26317990187487211</v>
      </c>
      <c r="Z7" s="106">
        <v>0.26279694846688684</v>
      </c>
      <c r="AA7" s="106">
        <v>0.26241545323591403</v>
      </c>
      <c r="AB7" s="106">
        <v>0.26203522406908497</v>
      </c>
      <c r="AC7" s="106">
        <v>0.26165537010877327</v>
      </c>
      <c r="AD7" s="106">
        <v>0.2612766990982312</v>
      </c>
      <c r="AE7" s="106">
        <v>0.26089901216962547</v>
      </c>
      <c r="AF7" s="106">
        <v>0.26052231968539208</v>
      </c>
      <c r="AG7" s="106">
        <v>0.26014655059137909</v>
      </c>
      <c r="AH7" s="106">
        <v>0.25977300211419918</v>
      </c>
      <c r="AI7" s="106">
        <v>0.25940021520359485</v>
      </c>
      <c r="AJ7" s="106">
        <v>0.25902783564750231</v>
      </c>
      <c r="AK7" s="106">
        <v>0.25865568001636596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1.1019767455035112E-2</v>
      </c>
      <c r="I8" s="106">
        <v>1.6544114820949196E-2</v>
      </c>
      <c r="J8" s="106">
        <v>2.3746744450943588E-2</v>
      </c>
      <c r="K8" s="106">
        <v>2.3405088393237988E-2</v>
      </c>
      <c r="L8" s="106">
        <v>2.3060379215214387E-2</v>
      </c>
      <c r="M8" s="106">
        <v>2.2714318804471365E-2</v>
      </c>
      <c r="N8" s="106">
        <v>2.2368281864371484E-2</v>
      </c>
      <c r="O8" s="106">
        <v>2.2023363035170787E-2</v>
      </c>
      <c r="P8" s="106">
        <v>2.1680459767309063E-2</v>
      </c>
      <c r="Q8" s="106">
        <v>2.1340432450399297E-2</v>
      </c>
      <c r="R8" s="106">
        <v>2.1003928978563281E-2</v>
      </c>
      <c r="S8" s="106">
        <v>2.0671477224167602E-2</v>
      </c>
      <c r="T8" s="106">
        <v>2.0343547607541975E-2</v>
      </c>
      <c r="U8" s="106">
        <v>2.0020503831849865E-2</v>
      </c>
      <c r="V8" s="106">
        <v>1.9702636374902799E-2</v>
      </c>
      <c r="W8" s="106">
        <v>1.9390185403331612E-2</v>
      </c>
      <c r="X8" s="106">
        <v>1.9083336478098217E-2</v>
      </c>
      <c r="Y8" s="106">
        <v>1.8782241448510643E-2</v>
      </c>
      <c r="Z8" s="106">
        <v>1.8487007550669666E-2</v>
      </c>
      <c r="AA8" s="106">
        <v>1.8197717059182852E-2</v>
      </c>
      <c r="AB8" s="106">
        <v>1.7914417667765786E-2</v>
      </c>
      <c r="AC8" s="106">
        <v>1.7637110217386252E-2</v>
      </c>
      <c r="AD8" s="106">
        <v>1.7365833524429278E-2</v>
      </c>
      <c r="AE8" s="106">
        <v>1.7100574144100662E-2</v>
      </c>
      <c r="AF8" s="106">
        <v>1.6841310584376261E-2</v>
      </c>
      <c r="AG8" s="106">
        <v>1.6588005612093743E-2</v>
      </c>
      <c r="AH8" s="106">
        <v>1.6340609288785099E-2</v>
      </c>
      <c r="AI8" s="106">
        <v>1.6099064173014654E-2</v>
      </c>
      <c r="AJ8" s="106">
        <v>1.5863295401115404E-2</v>
      </c>
      <c r="AK8" s="106">
        <v>1.5633226755365992E-2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137.12747991411803</v>
      </c>
      <c r="I9" s="106">
        <v>0.19091903754927414</v>
      </c>
      <c r="J9" s="106">
        <v>0.17474852080159983</v>
      </c>
      <c r="K9" s="106">
        <v>0.18291082012498799</v>
      </c>
      <c r="L9" s="106">
        <v>0.19112452857752218</v>
      </c>
      <c r="M9" s="106">
        <v>0.19861233207560067</v>
      </c>
      <c r="N9" s="106">
        <v>0.2049735492130014</v>
      </c>
      <c r="O9" s="106">
        <v>0.21162130768461479</v>
      </c>
      <c r="P9" s="106">
        <v>0.21908223659713355</v>
      </c>
      <c r="Q9" s="106">
        <v>0.22665876974314453</v>
      </c>
      <c r="R9" s="106">
        <v>0.23430454236996112</v>
      </c>
      <c r="S9" s="106">
        <v>0.24201632821276658</v>
      </c>
      <c r="T9" s="106">
        <v>0.24970511939798393</v>
      </c>
      <c r="U9" s="106">
        <v>0.25732527995668913</v>
      </c>
      <c r="V9" s="106">
        <v>0.26491306834349082</v>
      </c>
      <c r="W9" s="106">
        <v>0.27248241155333758</v>
      </c>
      <c r="X9" s="106">
        <v>0.28004534247764717</v>
      </c>
      <c r="Y9" s="106">
        <v>0.28754398659106911</v>
      </c>
      <c r="Z9" s="106">
        <v>0.29499424276595787</v>
      </c>
      <c r="AA9" s="106">
        <v>0.30237909886631326</v>
      </c>
      <c r="AB9" s="106">
        <v>0.30975163554501017</v>
      </c>
      <c r="AC9" s="106">
        <v>0.31741518330998664</v>
      </c>
      <c r="AD9" s="106">
        <v>0.32507767533910914</v>
      </c>
      <c r="AE9" s="106">
        <v>0.33285992753414684</v>
      </c>
      <c r="AF9" s="106">
        <v>0.34079294871657434</v>
      </c>
      <c r="AG9" s="106">
        <v>0.34886074432429037</v>
      </c>
      <c r="AH9" s="106">
        <v>0.35708757977817196</v>
      </c>
      <c r="AI9" s="106">
        <v>0.36554850556755836</v>
      </c>
      <c r="AJ9" s="106">
        <v>0.37454405589586043</v>
      </c>
      <c r="AK9" s="106">
        <v>0.38434456354950486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151.71465537899169</v>
      </c>
      <c r="I10" s="106">
        <v>0.37367232039122977</v>
      </c>
      <c r="J10" s="106">
        <v>0.34929322892426162</v>
      </c>
      <c r="K10" s="106">
        <v>0.34198862620680803</v>
      </c>
      <c r="L10" s="106">
        <v>0.33488950036669041</v>
      </c>
      <c r="M10" s="106">
        <v>0.32775875976981667</v>
      </c>
      <c r="N10" s="106">
        <v>0.32100951037511644</v>
      </c>
      <c r="O10" s="106">
        <v>0.31443422356091466</v>
      </c>
      <c r="P10" s="106">
        <v>0.30830594455311272</v>
      </c>
      <c r="Q10" s="106">
        <v>0.30227186631445024</v>
      </c>
      <c r="R10" s="106">
        <v>0.29635170739336947</v>
      </c>
      <c r="S10" s="106">
        <v>0.29074380392591476</v>
      </c>
      <c r="T10" s="106">
        <v>0.28519987862103596</v>
      </c>
      <c r="U10" s="106">
        <v>0.27974264788078912</v>
      </c>
      <c r="V10" s="106">
        <v>0.27441346491773821</v>
      </c>
      <c r="W10" s="106">
        <v>0.26918298528485685</v>
      </c>
      <c r="X10" s="106">
        <v>0.26408618627312308</v>
      </c>
      <c r="Y10" s="106">
        <v>0.25908812999817288</v>
      </c>
      <c r="Z10" s="106">
        <v>0.25421532184251311</v>
      </c>
      <c r="AA10" s="106">
        <v>0.24943503734899436</v>
      </c>
      <c r="AB10" s="106">
        <v>0.24477059969436643</v>
      </c>
      <c r="AC10" s="106">
        <v>0.2404204197960545</v>
      </c>
      <c r="AD10" s="106">
        <v>0.23616263731847426</v>
      </c>
      <c r="AE10" s="106">
        <v>0.23199862234221924</v>
      </c>
      <c r="AF10" s="106">
        <v>0.22788808028563129</v>
      </c>
      <c r="AG10" s="106">
        <v>0.22384879264399532</v>
      </c>
      <c r="AH10" s="106">
        <v>0.21990471110062978</v>
      </c>
      <c r="AI10" s="106">
        <v>0.21602484430045957</v>
      </c>
      <c r="AJ10" s="106">
        <v>0.21220088152940314</v>
      </c>
      <c r="AK10" s="106">
        <v>0.20838242501737114</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137.12747991411803</v>
      </c>
      <c r="I11" s="112">
        <v>146.19759615329684</v>
      </c>
      <c r="J11" s="112">
        <v>121</v>
      </c>
      <c r="K11" s="112">
        <v>121</v>
      </c>
      <c r="L11" s="112">
        <v>122</v>
      </c>
      <c r="M11" s="112">
        <v>123</v>
      </c>
      <c r="N11" s="112">
        <v>123</v>
      </c>
      <c r="O11" s="112">
        <v>123</v>
      </c>
      <c r="P11" s="112">
        <v>124</v>
      </c>
      <c r="Q11" s="112">
        <v>124</v>
      </c>
      <c r="R11" s="112">
        <v>125</v>
      </c>
      <c r="S11" s="112">
        <v>126</v>
      </c>
      <c r="T11" s="112">
        <v>127</v>
      </c>
      <c r="U11" s="112">
        <v>127</v>
      </c>
      <c r="V11" s="112">
        <v>128</v>
      </c>
      <c r="W11" s="112">
        <v>129</v>
      </c>
      <c r="X11" s="112">
        <v>130</v>
      </c>
      <c r="Y11" s="112">
        <v>131</v>
      </c>
      <c r="Z11" s="112">
        <v>132</v>
      </c>
      <c r="AA11" s="112">
        <v>132</v>
      </c>
      <c r="AB11" s="112">
        <v>133</v>
      </c>
      <c r="AC11" s="112">
        <v>134</v>
      </c>
      <c r="AD11" s="112">
        <v>135</v>
      </c>
      <c r="AE11" s="112">
        <v>136</v>
      </c>
      <c r="AF11" s="112">
        <v>137</v>
      </c>
      <c r="AG11" s="112">
        <v>138</v>
      </c>
      <c r="AH11" s="112">
        <v>139</v>
      </c>
      <c r="AI11" s="112">
        <v>141</v>
      </c>
      <c r="AJ11" s="112">
        <v>142</v>
      </c>
      <c r="AK11" s="112">
        <v>144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151.71465537899169</v>
      </c>
      <c r="I12" s="112">
        <v>141.31550108127982</v>
      </c>
      <c r="J12" s="112">
        <v>149</v>
      </c>
      <c r="K12" s="112">
        <v>148</v>
      </c>
      <c r="L12" s="112">
        <v>147</v>
      </c>
      <c r="M12" s="112">
        <v>146</v>
      </c>
      <c r="N12" s="112">
        <v>145</v>
      </c>
      <c r="O12" s="112">
        <v>144</v>
      </c>
      <c r="P12" s="112">
        <v>144</v>
      </c>
      <c r="Q12" s="112">
        <v>143</v>
      </c>
      <c r="R12" s="112">
        <v>142</v>
      </c>
      <c r="S12" s="112">
        <v>142</v>
      </c>
      <c r="T12" s="112">
        <v>141</v>
      </c>
      <c r="U12" s="112">
        <v>141</v>
      </c>
      <c r="V12" s="112">
        <v>140</v>
      </c>
      <c r="W12" s="112">
        <v>140</v>
      </c>
      <c r="X12" s="112">
        <v>139</v>
      </c>
      <c r="Y12" s="112">
        <v>139</v>
      </c>
      <c r="Z12" s="112">
        <v>138</v>
      </c>
      <c r="AA12" s="112">
        <v>138</v>
      </c>
      <c r="AB12" s="112">
        <v>137</v>
      </c>
      <c r="AC12" s="112">
        <v>137</v>
      </c>
      <c r="AD12" s="112">
        <v>137</v>
      </c>
      <c r="AE12" s="112">
        <v>136</v>
      </c>
      <c r="AF12" s="112">
        <v>136</v>
      </c>
      <c r="AG12" s="112">
        <v>136</v>
      </c>
      <c r="AH12" s="112">
        <v>135</v>
      </c>
      <c r="AI12" s="112">
        <v>135</v>
      </c>
      <c r="AJ12" s="112">
        <v>135</v>
      </c>
      <c r="AK12" s="112">
        <v>135</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146.94715622197958</v>
      </c>
      <c r="I13" s="112">
        <v>142.92949866855369</v>
      </c>
      <c r="J13" s="112">
        <v>137.99635468322515</v>
      </c>
      <c r="K13" s="112">
        <v>137.3431495891549</v>
      </c>
      <c r="L13" s="112">
        <v>136.73861338087397</v>
      </c>
      <c r="M13" s="112">
        <v>136.27351819754446</v>
      </c>
      <c r="N13" s="112">
        <v>135.60069330672923</v>
      </c>
      <c r="O13" s="112">
        <v>134.94807593613595</v>
      </c>
      <c r="P13" s="112">
        <v>134.61308171985343</v>
      </c>
      <c r="Q13" s="112">
        <v>134.35070373541885</v>
      </c>
      <c r="R13" s="112">
        <v>134.13126627138067</v>
      </c>
      <c r="S13" s="112">
        <v>134.02431612520027</v>
      </c>
      <c r="T13" s="112">
        <v>134.00238962387706</v>
      </c>
      <c r="U13" s="112">
        <v>134.01283960851646</v>
      </c>
      <c r="V13" s="112">
        <v>134.05582597544085</v>
      </c>
      <c r="W13" s="112">
        <v>134.13698214122297</v>
      </c>
      <c r="X13" s="112">
        <v>134.27517518564736</v>
      </c>
      <c r="Y13" s="112">
        <v>134.42875332200973</v>
      </c>
      <c r="Z13" s="112">
        <v>134.60906184610906</v>
      </c>
      <c r="AA13" s="112">
        <v>134.80901097252911</v>
      </c>
      <c r="AB13" s="112">
        <v>135.03424886020503</v>
      </c>
      <c r="AC13" s="112">
        <v>135.4232433984225</v>
      </c>
      <c r="AD13" s="112">
        <v>135.81159637923815</v>
      </c>
      <c r="AE13" s="112">
        <v>136.24986757814483</v>
      </c>
      <c r="AF13" s="112">
        <v>136.76179214066218</v>
      </c>
      <c r="AG13" s="112">
        <v>137.31046438029549</v>
      </c>
      <c r="AH13" s="112">
        <v>137.90923591379368</v>
      </c>
      <c r="AI13" s="112">
        <v>138.55702135439913</v>
      </c>
      <c r="AJ13" s="112">
        <v>139.29640487728963</v>
      </c>
      <c r="AK13" s="112">
        <v>140.29506664694554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0.88614033131976611</v>
      </c>
      <c r="I14" s="106">
        <v>0.87670123908405784</v>
      </c>
      <c r="J14" s="106">
        <v>0.39044729114629151</v>
      </c>
      <c r="K14" s="106">
        <v>0.39044729114629151</v>
      </c>
      <c r="L14" s="106">
        <v>0.39044729114629151</v>
      </c>
      <c r="M14" s="106">
        <v>0.39044729114629145</v>
      </c>
      <c r="N14" s="106">
        <v>0.39044729114629145</v>
      </c>
      <c r="O14" s="106">
        <v>0.39044729114629134</v>
      </c>
      <c r="P14" s="106">
        <v>0.39044729114629145</v>
      </c>
      <c r="Q14" s="106">
        <v>0.39044729114629145</v>
      </c>
      <c r="R14" s="106">
        <v>0.39044729114629145</v>
      </c>
      <c r="S14" s="106">
        <v>0.39044729114629145</v>
      </c>
      <c r="T14" s="106">
        <v>0.39044729114629151</v>
      </c>
      <c r="U14" s="106">
        <v>0.39044729114629151</v>
      </c>
      <c r="V14" s="106">
        <v>0.39044729114629151</v>
      </c>
      <c r="W14" s="106">
        <v>0.39044729114629151</v>
      </c>
      <c r="X14" s="106">
        <v>0.39044729114629151</v>
      </c>
      <c r="Y14" s="106">
        <v>0.39044729114629151</v>
      </c>
      <c r="Z14" s="106">
        <v>0.39044729114629151</v>
      </c>
      <c r="AA14" s="106">
        <v>0.39044729114629151</v>
      </c>
      <c r="AB14" s="106">
        <v>0.39044729114629145</v>
      </c>
      <c r="AC14" s="106">
        <v>0.39044729114629145</v>
      </c>
      <c r="AD14" s="106">
        <v>0.3904472911462914</v>
      </c>
      <c r="AE14" s="106">
        <v>0.3904472911462914</v>
      </c>
      <c r="AF14" s="106">
        <v>0.39044729114629134</v>
      </c>
      <c r="AG14" s="106">
        <v>0.39044729114629134</v>
      </c>
      <c r="AH14" s="106">
        <v>0.39044729114629134</v>
      </c>
      <c r="AI14" s="106">
        <v>0.39044729114629134</v>
      </c>
      <c r="AJ14" s="106">
        <v>0.3904472911462914</v>
      </c>
      <c r="AK14" s="106">
        <v>0.39044729114629134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455.24805102479633</v>
      </c>
      <c r="I15" s="106">
        <v>448.67003023749118</v>
      </c>
      <c r="J15" s="106">
        <v>195.8281296839032</v>
      </c>
      <c r="K15" s="106">
        <v>193.60470151976696</v>
      </c>
      <c r="L15" s="106">
        <v>191.34513084730591</v>
      </c>
      <c r="M15" s="106">
        <v>189.3020521624947</v>
      </c>
      <c r="N15" s="106">
        <v>187.91178254756008</v>
      </c>
      <c r="O15" s="106">
        <v>186.36975657961361</v>
      </c>
      <c r="P15" s="106">
        <v>184.63358255139298</v>
      </c>
      <c r="Q15" s="106">
        <v>182.80910058604175</v>
      </c>
      <c r="R15" s="106">
        <v>180.93918450434728</v>
      </c>
      <c r="S15" s="106">
        <v>179.00471619559249</v>
      </c>
      <c r="T15" s="106">
        <v>177.03467760455837</v>
      </c>
      <c r="U15" s="106">
        <v>175.07819529108755</v>
      </c>
      <c r="V15" s="106">
        <v>173.13994113090348</v>
      </c>
      <c r="W15" s="106">
        <v>171.20142152977803</v>
      </c>
      <c r="X15" s="106">
        <v>169.2690282042665</v>
      </c>
      <c r="Y15" s="106">
        <v>167.36727888131668</v>
      </c>
      <c r="Z15" s="106">
        <v>165.49955600395108</v>
      </c>
      <c r="AA15" s="106">
        <v>163.66082306144224</v>
      </c>
      <c r="AB15" s="106">
        <v>161.84243825144253</v>
      </c>
      <c r="AC15" s="106">
        <v>160.04115054663842</v>
      </c>
      <c r="AD15" s="106">
        <v>158.2680517098818</v>
      </c>
      <c r="AE15" s="106">
        <v>156.46614684247461</v>
      </c>
      <c r="AF15" s="106">
        <v>154.60040246316905</v>
      </c>
      <c r="AG15" s="106">
        <v>152.70410959587267</v>
      </c>
      <c r="AH15" s="106">
        <v>150.78014746056624</v>
      </c>
      <c r="AI15" s="106">
        <v>148.79567377997563</v>
      </c>
      <c r="AJ15" s="106">
        <v>146.65015375742527</v>
      </c>
      <c r="AK15" s="106">
        <v>144.19543330869678</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0.75600000000000001</v>
      </c>
      <c r="I16" s="106">
        <v>0.76449999999999996</v>
      </c>
      <c r="J16" s="106">
        <v>0.85142264553049274</v>
      </c>
      <c r="K16" s="106">
        <v>0.89069993964603922</v>
      </c>
      <c r="L16" s="106">
        <v>0.93045736931397938</v>
      </c>
      <c r="M16" s="106">
        <v>0.96811643139701054</v>
      </c>
      <c r="N16" s="106">
        <v>0.99894011119757309</v>
      </c>
      <c r="O16" s="106">
        <v>1.0312373097916008</v>
      </c>
      <c r="P16" s="106">
        <v>1.0655661404028129</v>
      </c>
      <c r="Q16" s="106">
        <v>1.1008815541507677</v>
      </c>
      <c r="R16" s="106">
        <v>1.1367731854104604</v>
      </c>
      <c r="S16" s="106">
        <v>1.1735160315301547</v>
      </c>
      <c r="T16" s="106">
        <v>1.2108362611849517</v>
      </c>
      <c r="U16" s="106">
        <v>1.2481885190659363</v>
      </c>
      <c r="V16" s="106">
        <v>1.2855285108409349</v>
      </c>
      <c r="W16" s="106">
        <v>1.3231012434972764</v>
      </c>
      <c r="X16" s="106">
        <v>1.3608492884182666</v>
      </c>
      <c r="Y16" s="106">
        <v>1.3984670159300578</v>
      </c>
      <c r="Z16" s="106">
        <v>1.4359069010430514</v>
      </c>
      <c r="AA16" s="106">
        <v>1.4732337278040211</v>
      </c>
      <c r="AB16" s="106">
        <v>1.5105690762382704</v>
      </c>
      <c r="AC16" s="106">
        <v>1.5479664935891615</v>
      </c>
      <c r="AD16" s="106">
        <v>1.5852700100003487</v>
      </c>
      <c r="AE16" s="106">
        <v>1.6233447840063924</v>
      </c>
      <c r="AF16" s="106">
        <v>1.6627940730943065</v>
      </c>
      <c r="AG16" s="106">
        <v>1.7031870778491234</v>
      </c>
      <c r="AH16" s="106">
        <v>1.744545334703973</v>
      </c>
      <c r="AI16" s="106">
        <v>1.7874913045041458</v>
      </c>
      <c r="AJ16" s="106">
        <v>1.8338863846198765</v>
      </c>
      <c r="AK16" s="106">
        <v>1.8866758073687522</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46.494464944649444</v>
      </c>
      <c r="I17" s="113">
        <v>49.045566502463053</v>
      </c>
      <c r="J17" s="114">
        <v>0.50329849886241862</v>
      </c>
      <c r="K17" s="114">
        <v>0.51931852707167658</v>
      </c>
      <c r="L17" s="114">
        <v>0.53490488230873812</v>
      </c>
      <c r="M17" s="114">
        <v>0.54943413173590894</v>
      </c>
      <c r="N17" s="114">
        <v>0.56190010674273683</v>
      </c>
      <c r="O17" s="114">
        <v>0.57435448242550224</v>
      </c>
      <c r="P17" s="114">
        <v>0.58687926627323117</v>
      </c>
      <c r="Q17" s="114">
        <v>0.59921215550107831</v>
      </c>
      <c r="R17" s="114">
        <v>0.61125541848164333</v>
      </c>
      <c r="S17" s="114">
        <v>0.62305445955848415</v>
      </c>
      <c r="T17" s="114">
        <v>0.63454994702351841</v>
      </c>
      <c r="U17" s="114">
        <v>0.64564797546839148</v>
      </c>
      <c r="V17" s="114">
        <v>0.65635305669677091</v>
      </c>
      <c r="W17" s="114">
        <v>0.66671494224237871</v>
      </c>
      <c r="X17" s="114">
        <v>0.6767323482757972</v>
      </c>
      <c r="Y17" s="114">
        <v>0.68637161548382453</v>
      </c>
      <c r="Z17" s="114">
        <v>0.69564108887075327</v>
      </c>
      <c r="AA17" s="114">
        <v>0.70456384495109026</v>
      </c>
      <c r="AB17" s="114">
        <v>0.71316763863892918</v>
      </c>
      <c r="AC17" s="114">
        <v>0.721469314412584</v>
      </c>
      <c r="AD17" s="114">
        <v>0.72946159048777959</v>
      </c>
      <c r="AE17" s="114">
        <v>0.73724581875715522</v>
      </c>
      <c r="AF17" s="114">
        <v>0.74488020749766692</v>
      </c>
      <c r="AG17" s="114">
        <v>0.75231523857200477</v>
      </c>
      <c r="AH17" s="114">
        <v>0.75955090710593731</v>
      </c>
      <c r="AI17" s="114">
        <v>0.76663837120334855</v>
      </c>
      <c r="AJ17" s="114">
        <v>0.77371781814789242</v>
      </c>
      <c r="AK17" s="114">
        <v>0.78097956553613712</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6" t="s">
        <v>285</v>
      </c>
      <c r="C29" s="137"/>
      <c r="D29" s="137"/>
      <c r="E29" s="137"/>
      <c r="F29" s="137"/>
      <c r="G29" s="137"/>
      <c r="H29" s="137"/>
      <c r="I29" s="138"/>
    </row>
    <row r="30" spans="2:88" x14ac:dyDescent="0.3"/>
    <row r="31" spans="2:88" s="6" customFormat="1" ht="13.5" x14ac:dyDescent="0.25">
      <c r="B31" s="56" t="s">
        <v>21</v>
      </c>
      <c r="C31" s="139" t="s">
        <v>59</v>
      </c>
      <c r="D31" s="139"/>
      <c r="E31" s="139"/>
      <c r="F31" s="139"/>
      <c r="G31" s="139"/>
      <c r="H31" s="139"/>
      <c r="I31" s="139"/>
    </row>
    <row r="32" spans="2:88" s="6" customFormat="1" ht="59.65" customHeight="1" x14ac:dyDescent="0.25">
      <c r="B32" s="57">
        <v>1</v>
      </c>
      <c r="C32" s="132" t="s">
        <v>286</v>
      </c>
      <c r="D32" s="119"/>
      <c r="E32" s="119"/>
      <c r="F32" s="119"/>
      <c r="G32" s="119"/>
      <c r="H32" s="119"/>
      <c r="I32" s="119"/>
    </row>
    <row r="33" spans="2:9" s="6" customFormat="1" ht="54" customHeight="1" x14ac:dyDescent="0.25">
      <c r="B33" s="57">
        <v>2</v>
      </c>
      <c r="C33" s="132" t="s">
        <v>287</v>
      </c>
      <c r="D33" s="119"/>
      <c r="E33" s="119"/>
      <c r="F33" s="119"/>
      <c r="G33" s="119"/>
      <c r="H33" s="119"/>
      <c r="I33" s="119"/>
    </row>
    <row r="34" spans="2:9" s="6" customFormat="1" ht="58.15" customHeight="1" x14ac:dyDescent="0.25">
      <c r="B34" s="57">
        <v>3</v>
      </c>
      <c r="C34" s="132" t="s">
        <v>288</v>
      </c>
      <c r="D34" s="119"/>
      <c r="E34" s="119"/>
      <c r="F34" s="119"/>
      <c r="G34" s="119"/>
      <c r="H34" s="119"/>
      <c r="I34" s="119"/>
    </row>
    <row r="35" spans="2:9" s="6" customFormat="1" ht="61.15" customHeight="1" x14ac:dyDescent="0.25">
      <c r="B35" s="57">
        <v>4</v>
      </c>
      <c r="C35" s="132" t="s">
        <v>289</v>
      </c>
      <c r="D35" s="119"/>
      <c r="E35" s="119"/>
      <c r="F35" s="119"/>
      <c r="G35" s="119"/>
      <c r="H35" s="119"/>
      <c r="I35" s="119"/>
    </row>
    <row r="36" spans="2:9" s="6" customFormat="1" ht="58.5" customHeight="1" x14ac:dyDescent="0.25">
      <c r="B36" s="57">
        <v>5</v>
      </c>
      <c r="C36" s="132" t="s">
        <v>290</v>
      </c>
      <c r="D36" s="119"/>
      <c r="E36" s="119"/>
      <c r="F36" s="119"/>
      <c r="G36" s="119"/>
      <c r="H36" s="119"/>
      <c r="I36" s="119"/>
    </row>
    <row r="37" spans="2:9" s="6" customFormat="1" ht="75.400000000000006" customHeight="1" x14ac:dyDescent="0.25">
      <c r="B37" s="57">
        <v>6</v>
      </c>
      <c r="C37" s="132" t="s">
        <v>291</v>
      </c>
      <c r="D37" s="119"/>
      <c r="E37" s="119"/>
      <c r="F37" s="119"/>
      <c r="G37" s="119"/>
      <c r="H37" s="119"/>
      <c r="I37" s="119"/>
    </row>
    <row r="38" spans="2:9" s="6" customFormat="1" ht="61.5" customHeight="1" x14ac:dyDescent="0.25">
      <c r="B38" s="57">
        <v>7</v>
      </c>
      <c r="C38" s="132" t="s">
        <v>292</v>
      </c>
      <c r="D38" s="119"/>
      <c r="E38" s="119"/>
      <c r="F38" s="119"/>
      <c r="G38" s="119"/>
      <c r="H38" s="119"/>
      <c r="I38" s="119"/>
    </row>
    <row r="39" spans="2:9" s="6" customFormat="1" ht="75.400000000000006" customHeight="1" x14ac:dyDescent="0.25">
      <c r="B39" s="57">
        <v>8</v>
      </c>
      <c r="C39" s="132" t="s">
        <v>293</v>
      </c>
      <c r="D39" s="119"/>
      <c r="E39" s="119"/>
      <c r="F39" s="119"/>
      <c r="G39" s="119"/>
      <c r="H39" s="119"/>
      <c r="I39" s="119"/>
    </row>
    <row r="40" spans="2:9" s="6" customFormat="1" ht="66" customHeight="1" x14ac:dyDescent="0.25">
      <c r="B40" s="57">
        <v>9</v>
      </c>
      <c r="C40" s="132" t="s">
        <v>294</v>
      </c>
      <c r="D40" s="119"/>
      <c r="E40" s="119"/>
      <c r="F40" s="119"/>
      <c r="G40" s="119"/>
      <c r="H40" s="119"/>
      <c r="I40" s="119"/>
    </row>
    <row r="41" spans="2:9" s="6" customFormat="1" ht="54.4" customHeight="1" x14ac:dyDescent="0.25">
      <c r="B41" s="57">
        <v>10</v>
      </c>
      <c r="C41" s="132" t="s">
        <v>295</v>
      </c>
      <c r="D41" s="119"/>
      <c r="E41" s="119"/>
      <c r="F41" s="119"/>
      <c r="G41" s="119"/>
      <c r="H41" s="119"/>
      <c r="I41" s="119"/>
    </row>
    <row r="42" spans="2:9" s="6" customFormat="1" ht="57.4" customHeight="1" x14ac:dyDescent="0.25">
      <c r="B42" s="57">
        <v>11</v>
      </c>
      <c r="C42" s="132" t="s">
        <v>296</v>
      </c>
      <c r="D42" s="119"/>
      <c r="E42" s="119"/>
      <c r="F42" s="119"/>
      <c r="G42" s="119"/>
      <c r="H42" s="119"/>
      <c r="I42" s="119"/>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J10" sqref="J10"/>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8" t="s">
        <v>297</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3" t="s">
        <v>5</v>
      </c>
      <c r="C4" s="124"/>
      <c r="D4" s="140" t="str">
        <f>'Cover sheet'!C6</f>
        <v>Bala</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7">
        <v>1.7857772297199552</v>
      </c>
      <c r="I7" s="117">
        <v>1.7898123558413643</v>
      </c>
      <c r="J7" s="109">
        <v>1.2500245990443866</v>
      </c>
      <c r="K7" s="109">
        <v>1.2492036131030737</v>
      </c>
      <c r="L7" s="109">
        <v>1.2502343805817426</v>
      </c>
      <c r="M7" s="109">
        <v>1.250463864097882</v>
      </c>
      <c r="N7" s="109">
        <v>1.2498044310216314</v>
      </c>
      <c r="O7" s="109">
        <v>1.2496420718702417</v>
      </c>
      <c r="P7" s="109">
        <v>1.2507885013175097</v>
      </c>
      <c r="Q7" s="109">
        <v>1.2521731475892484</v>
      </c>
      <c r="R7" s="109">
        <v>1.2536267892542088</v>
      </c>
      <c r="S7" s="109">
        <v>1.2554907296517124</v>
      </c>
      <c r="T7" s="109">
        <v>1.2574224977329043</v>
      </c>
      <c r="U7" s="109">
        <v>1.2593871710568934</v>
      </c>
      <c r="V7" s="109">
        <v>1.2614612335077773</v>
      </c>
      <c r="W7" s="109">
        <v>1.2636347174606462</v>
      </c>
      <c r="X7" s="109">
        <v>1.2659580288848353</v>
      </c>
      <c r="Y7" s="109">
        <v>1.2683268230838389</v>
      </c>
      <c r="Z7" s="109">
        <v>1.2707822388900809</v>
      </c>
      <c r="AA7" s="109">
        <v>1.273275937946154</v>
      </c>
      <c r="AB7" s="109">
        <v>1.2758867165506198</v>
      </c>
      <c r="AC7" s="109">
        <v>1.2791163901901896</v>
      </c>
      <c r="AD7" s="109">
        <v>1.2824483741658803</v>
      </c>
      <c r="AE7" s="109">
        <v>1.2860236398856515</v>
      </c>
      <c r="AF7" s="109">
        <v>1.2898461153084597</v>
      </c>
      <c r="AG7" s="109">
        <v>1.2939078149279557</v>
      </c>
      <c r="AH7" s="109">
        <v>1.2982585460710574</v>
      </c>
      <c r="AI7" s="109">
        <v>1.302954500920031</v>
      </c>
      <c r="AJ7" s="109">
        <v>1.3083285088463659</v>
      </c>
      <c r="AK7" s="109">
        <v>1.3146652812681812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1.8856721360604844</v>
      </c>
      <c r="I8" s="106">
        <v>1.8873746533247062</v>
      </c>
      <c r="J8" s="106">
        <v>1.6248239182623159</v>
      </c>
      <c r="K8" s="106">
        <v>1.6248239182623159</v>
      </c>
      <c r="L8" s="106">
        <v>1.6248239182623159</v>
      </c>
      <c r="M8" s="106">
        <v>1.6248239182623159</v>
      </c>
      <c r="N8" s="106">
        <v>1.6248239182623159</v>
      </c>
      <c r="O8" s="106">
        <v>1.6248239182623159</v>
      </c>
      <c r="P8" s="106">
        <v>1.6248239182623159</v>
      </c>
      <c r="Q8" s="106">
        <v>1.6248239182623159</v>
      </c>
      <c r="R8" s="106">
        <v>1.6248239182623159</v>
      </c>
      <c r="S8" s="106">
        <v>1.6248239182623159</v>
      </c>
      <c r="T8" s="106">
        <v>1.6248239182623159</v>
      </c>
      <c r="U8" s="106">
        <v>1.6248239182623159</v>
      </c>
      <c r="V8" s="106">
        <v>1.6248239182623159</v>
      </c>
      <c r="W8" s="106">
        <v>1.6248239182623159</v>
      </c>
      <c r="X8" s="106">
        <v>1.6248239182623159</v>
      </c>
      <c r="Y8" s="106">
        <v>1.6248239182623159</v>
      </c>
      <c r="Z8" s="106">
        <v>1.6248239182623159</v>
      </c>
      <c r="AA8" s="106">
        <v>1.6248239182623159</v>
      </c>
      <c r="AB8" s="106">
        <v>1.6248239182623159</v>
      </c>
      <c r="AC8" s="106">
        <v>1.6248239182623159</v>
      </c>
      <c r="AD8" s="106">
        <v>1.6248239182623159</v>
      </c>
      <c r="AE8" s="106">
        <v>1.6248239182623159</v>
      </c>
      <c r="AF8" s="106">
        <v>1.6248239182623159</v>
      </c>
      <c r="AG8" s="106">
        <v>1.6248239182623159</v>
      </c>
      <c r="AH8" s="106">
        <v>1.6248239182623159</v>
      </c>
      <c r="AI8" s="106">
        <v>1.6248239182623159</v>
      </c>
      <c r="AJ8" s="106">
        <v>1.6248239182623159</v>
      </c>
      <c r="AK8" s="106">
        <v>1.6248239182623159</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1.8856721360604844</v>
      </c>
      <c r="I9" s="106">
        <f>I8</f>
        <v>1.8873746533247062</v>
      </c>
      <c r="J9" s="106">
        <v>1.6248239182623159</v>
      </c>
      <c r="K9" s="106">
        <v>1.6248239182623159</v>
      </c>
      <c r="L9" s="106">
        <v>1.6248239182623159</v>
      </c>
      <c r="M9" s="106">
        <v>1.6248239182623159</v>
      </c>
      <c r="N9" s="106">
        <v>1.6248239182623159</v>
      </c>
      <c r="O9" s="106">
        <v>1.6248239182623159</v>
      </c>
      <c r="P9" s="106">
        <v>1.6248239182623159</v>
      </c>
      <c r="Q9" s="106">
        <v>1.6248239182623159</v>
      </c>
      <c r="R9" s="106">
        <v>1.6248239182623159</v>
      </c>
      <c r="S9" s="106">
        <v>1.6248239182623159</v>
      </c>
      <c r="T9" s="106">
        <v>1.6248239182623159</v>
      </c>
      <c r="U9" s="106">
        <v>1.6248239182623159</v>
      </c>
      <c r="V9" s="106">
        <v>1.6248239182623159</v>
      </c>
      <c r="W9" s="106">
        <v>1.6248239182623159</v>
      </c>
      <c r="X9" s="106">
        <v>1.6248239182623159</v>
      </c>
      <c r="Y9" s="106">
        <v>1.6248239182623159</v>
      </c>
      <c r="Z9" s="106">
        <v>1.6248239182623159</v>
      </c>
      <c r="AA9" s="106">
        <v>1.6248239182623159</v>
      </c>
      <c r="AB9" s="106">
        <v>1.6248239182623159</v>
      </c>
      <c r="AC9" s="106">
        <v>1.6248239182623159</v>
      </c>
      <c r="AD9" s="106">
        <v>1.6248239182623159</v>
      </c>
      <c r="AE9" s="106">
        <v>1.6248239182623159</v>
      </c>
      <c r="AF9" s="106">
        <v>1.6248239182623159</v>
      </c>
      <c r="AG9" s="106">
        <v>1.6248239182623159</v>
      </c>
      <c r="AH9" s="106">
        <v>1.6248239182623159</v>
      </c>
      <c r="AI9" s="106">
        <v>1.6248239182623159</v>
      </c>
      <c r="AJ9" s="106">
        <v>1.6248239182623159</v>
      </c>
      <c r="AK9" s="106">
        <v>1.6248239182623159</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7.803950991427E-2</v>
      </c>
      <c r="I10" s="106">
        <v>4.8653077642797998E-2</v>
      </c>
      <c r="J10" s="106">
        <v>7.9227110429447981E-2</v>
      </c>
      <c r="K10" s="106">
        <v>8.1683890950366003E-2</v>
      </c>
      <c r="L10" s="106">
        <v>8.240006921479899E-2</v>
      </c>
      <c r="M10" s="106">
        <v>6.6362643991444994E-2</v>
      </c>
      <c r="N10" s="106">
        <v>6.7766690808579E-2</v>
      </c>
      <c r="O10" s="106">
        <v>6.7817922704125982E-2</v>
      </c>
      <c r="P10" s="106">
        <v>6.8770046363862011E-2</v>
      </c>
      <c r="Q10" s="106">
        <v>7.0723039750877001E-2</v>
      </c>
      <c r="R10" s="106">
        <v>5.8236840191767003E-2</v>
      </c>
      <c r="S10" s="106">
        <v>5.9523850741702002E-2</v>
      </c>
      <c r="T10" s="106">
        <v>6.0457075140992002E-2</v>
      </c>
      <c r="U10" s="106">
        <v>6.1037767012615998E-2</v>
      </c>
      <c r="V10" s="106">
        <v>6.1662900833504002E-2</v>
      </c>
      <c r="W10" s="106">
        <v>5.2170819214111007E-2</v>
      </c>
      <c r="X10" s="106">
        <v>5.2569929948295999E-2</v>
      </c>
      <c r="Y10" s="106">
        <v>5.3378651729270997E-2</v>
      </c>
      <c r="Z10" s="106">
        <v>5.3272568858993001E-2</v>
      </c>
      <c r="AA10" s="106">
        <v>5.3708830601910992E-2</v>
      </c>
      <c r="AB10" s="106">
        <v>4.5342750554502008E-2</v>
      </c>
      <c r="AC10" s="106">
        <v>4.6543004118900999E-2</v>
      </c>
      <c r="AD10" s="106">
        <v>4.5650584354613E-2</v>
      </c>
      <c r="AE10" s="106">
        <v>4.7846518092554004E-2</v>
      </c>
      <c r="AF10" s="106">
        <v>4.7474902449662001E-2</v>
      </c>
      <c r="AG10" s="106">
        <v>4.7767519804495999E-2</v>
      </c>
      <c r="AH10" s="106">
        <v>4.8039524172354998E-2</v>
      </c>
      <c r="AI10" s="106">
        <v>4.8510650422528001E-2</v>
      </c>
      <c r="AJ10" s="106">
        <v>4.8520905273568997E-2</v>
      </c>
      <c r="AK10" s="106">
        <v>4.8270846117701001E-2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2.1855396426259222E-2</v>
      </c>
      <c r="I11" s="108">
        <f>I9-I7-I10</f>
        <v>4.8909219840543888E-2</v>
      </c>
      <c r="J11" s="108">
        <v>0.29557220878848134</v>
      </c>
      <c r="K11" s="108">
        <v>0.29393641420887617</v>
      </c>
      <c r="L11" s="108">
        <v>0.29218946846577426</v>
      </c>
      <c r="M11" s="108">
        <v>0.30799741017298887</v>
      </c>
      <c r="N11" s="108">
        <v>0.30725279643210546</v>
      </c>
      <c r="O11" s="108">
        <v>0.30736392368794818</v>
      </c>
      <c r="P11" s="108">
        <v>0.30526537058094411</v>
      </c>
      <c r="Q11" s="108">
        <v>0.3019277309221905</v>
      </c>
      <c r="R11" s="108">
        <v>0.31296028881634008</v>
      </c>
      <c r="S11" s="108">
        <v>0.30980933786890147</v>
      </c>
      <c r="T11" s="108">
        <v>0.30694434538841958</v>
      </c>
      <c r="U11" s="108">
        <v>0.30439898019280653</v>
      </c>
      <c r="V11" s="108">
        <v>0.30169978392103458</v>
      </c>
      <c r="W11" s="108">
        <v>0.30901838158755873</v>
      </c>
      <c r="X11" s="108">
        <v>0.30629595942918453</v>
      </c>
      <c r="Y11" s="108">
        <v>0.30311844344920597</v>
      </c>
      <c r="Z11" s="108">
        <v>0.30076911051324196</v>
      </c>
      <c r="AA11" s="108">
        <v>0.29783914971425085</v>
      </c>
      <c r="AB11" s="108">
        <v>0.30359445115719408</v>
      </c>
      <c r="AC11" s="108">
        <v>0.29916452395322524</v>
      </c>
      <c r="AD11" s="108">
        <v>0.29672495974182256</v>
      </c>
      <c r="AE11" s="108">
        <v>0.29095376028411035</v>
      </c>
      <c r="AF11" s="108">
        <v>0.28750290050419414</v>
      </c>
      <c r="AG11" s="108">
        <v>0.28314858352986416</v>
      </c>
      <c r="AH11" s="108">
        <v>0.27852584801890345</v>
      </c>
      <c r="AI11" s="108">
        <v>0.27335876691975691</v>
      </c>
      <c r="AJ11" s="108">
        <v>0.267974504142381</v>
      </c>
      <c r="AK11" s="108">
        <v>0.26188779087643371</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6" t="s">
        <v>303</v>
      </c>
      <c r="C23" s="137"/>
      <c r="D23" s="137"/>
      <c r="E23" s="137"/>
      <c r="F23" s="137"/>
      <c r="G23" s="137"/>
      <c r="H23" s="137"/>
      <c r="I23" s="138"/>
    </row>
    <row r="24" spans="2:9" x14ac:dyDescent="0.3"/>
    <row r="25" spans="2:9" s="6" customFormat="1" ht="13.5" x14ac:dyDescent="0.25">
      <c r="B25" s="56" t="s">
        <v>21</v>
      </c>
      <c r="C25" s="139" t="s">
        <v>59</v>
      </c>
      <c r="D25" s="139"/>
      <c r="E25" s="139"/>
      <c r="F25" s="139"/>
      <c r="G25" s="139"/>
      <c r="H25" s="139"/>
      <c r="I25" s="139"/>
    </row>
    <row r="26" spans="2:9" s="6" customFormat="1" ht="76.900000000000006" customHeight="1" x14ac:dyDescent="0.25">
      <c r="B26" s="57">
        <v>1</v>
      </c>
      <c r="C26" s="132" t="s">
        <v>304</v>
      </c>
      <c r="D26" s="119"/>
      <c r="E26" s="119"/>
      <c r="F26" s="119"/>
      <c r="G26" s="119"/>
      <c r="H26" s="119"/>
      <c r="I26" s="119"/>
    </row>
    <row r="27" spans="2:9" s="6" customFormat="1" ht="54" customHeight="1" x14ac:dyDescent="0.25">
      <c r="B27" s="57">
        <v>2</v>
      </c>
      <c r="C27" s="132" t="s">
        <v>305</v>
      </c>
      <c r="D27" s="119"/>
      <c r="E27" s="119"/>
      <c r="F27" s="119"/>
      <c r="G27" s="119"/>
      <c r="H27" s="119"/>
      <c r="I27" s="119"/>
    </row>
    <row r="28" spans="2:9" s="6" customFormat="1" ht="58.15" customHeight="1" x14ac:dyDescent="0.25">
      <c r="B28" s="57">
        <v>3</v>
      </c>
      <c r="C28" s="132" t="s">
        <v>306</v>
      </c>
      <c r="D28" s="119"/>
      <c r="E28" s="119"/>
      <c r="F28" s="119"/>
      <c r="G28" s="119"/>
      <c r="H28" s="119"/>
      <c r="I28" s="119"/>
    </row>
    <row r="29" spans="2:9" s="6" customFormat="1" ht="61.15" customHeight="1" x14ac:dyDescent="0.25">
      <c r="B29" s="57">
        <v>4</v>
      </c>
      <c r="C29" s="132" t="s">
        <v>261</v>
      </c>
      <c r="D29" s="119"/>
      <c r="E29" s="119"/>
      <c r="F29" s="119"/>
      <c r="G29" s="119"/>
      <c r="H29" s="119"/>
      <c r="I29" s="119"/>
    </row>
    <row r="30" spans="2:9" s="6" customFormat="1" ht="58.5" customHeight="1" x14ac:dyDescent="0.25">
      <c r="B30" s="57">
        <v>5</v>
      </c>
      <c r="C30" s="132" t="s">
        <v>307</v>
      </c>
      <c r="D30" s="119"/>
      <c r="E30" s="119"/>
      <c r="F30" s="119"/>
      <c r="G30" s="119"/>
      <c r="H30" s="119"/>
      <c r="I30" s="119"/>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