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02CCF222-2F1A-4CE3-9D72-1E3CAFDE2CC8}"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I9" i="16"/>
  <c r="H9" i="16"/>
  <c r="H11" i="19" l="1"/>
  <c r="I11" i="16"/>
  <c r="I11" i="19"/>
  <c r="H11" i="16"/>
  <c r="I7" i="12" l="1"/>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<sst xmlns="http://schemas.openxmlformats.org/spreadsheetml/2006/main" count="1017" uniqueCount="404">
  <si>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</si>
  <si>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</si>
  <si>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</si>
  <si>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</si>
  <si>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</si>
  <si>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</si>
  <si>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</si>
  <si>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</si>
  <si>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</si>
  <si>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</si>
  <si>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</si>
  <si>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</si>
  <si>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</si>
  <si>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</si>
  <si>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</si>
  <si>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</si>
  <si>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</si>
  <si>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</si>
  <si>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</si>
  <si>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</si>
  <si>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</si>
  <si>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</si>
  <si>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</si>
  <si>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</si>
  <si>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</si>
  <si>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</si>
  <si>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</si>
  <si>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</si>
  <si>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</si>
  <si>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</si>
  <si>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</si>
  <si>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</si>
  <si>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</si>
  <si>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</si>
  <si>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</si>
  <si>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</si>
  <si>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</si>
  <si>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</si>
  <si>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</si>
  <si>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</si>
  <si>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</si>
  <si>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</si>
  <si>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</si>
  <si>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</si>
  <si>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</si>
  <si>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</si>
  <si>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</si>
  <si>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</si>
  <si>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</si>
  <si>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</si>
  <si>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</si>
  <si>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</si>
  <si>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</si>
  <si>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</si>
  <si>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</si>
  <si>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</si>
  <si>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</si>
  <si>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</si>
  <si>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</si>
  <si>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</si>
  <si>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</si>
  <si>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</si>
  <si>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</si>
  <si>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</si>
  <si>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</si>
  <si>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</si>
  <si>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</si>
  <si>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</si>
  <si>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</si>
  <si>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</si>
  <si>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</si>
  <si>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</si>
  <si>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</si>
  <si>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</si>
  <si>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</si>
  <si>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</si>
  <si>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</si>
  <si>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</si>
  <si>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</si>
  <si>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</si>
  <si>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</si>
  <si>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</si>
  <si>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</si>
  <si>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</si>
  <si>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</si>
  <si>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</si>
  <si>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</si>
  <si>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</si>
  <si>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</si>
  <si>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</si>
  <si>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</si>
  <si>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</si>
  <si>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</si>
  <si>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</si>
  <si>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</si>
  <si>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</si>
  <si>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</si>
  <si>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</si>
  <si>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</si>
  <si>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</si>
  <si>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</si>
  <si>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</si>
  <si>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</si>
  <si>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</si>
  <si>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</si>
  <si>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</si>
  <si>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</si>
  <si>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</si>
  <si>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</si>
  <si>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</si>
  <si>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</si>
  <si>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</si>
  <si>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</si>
  <si>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</si>
  <si>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</si>
  <si>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</si>
  <si>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</si>
  <si>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</si>
  <si>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</si>
  <si>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</si>
  <si>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</si>
  <si>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</si>
  <si>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</si>
  <si>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</si>
  <si>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</si>
  <si>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</si>
  <si>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</si>
  <si>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</si>
  <si>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</si>
  <si>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</si>
  <si>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</si>
  <si>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</si>
  <si>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</si>
  <si>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</si>
  <si>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</si>
  <si>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</si>
  <si>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</si>
  <si>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</si>
  <si>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</si>
  <si>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</si>
  <si>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</si>
  <si>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</si>
  <si>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</si>
  <si>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</si>
  <si>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</si>
  <si>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</si>
  <si>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</si>
  <si>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</si>
  <si>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</si>
  <si>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</si>
  <si>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</si>
  <si>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</si>
  <si>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</si>
  <si>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</si>
  <si>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</si>
  <si>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</si>
  <si>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</si>
  <si>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</si>
  <si>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</si>
  <si>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</si>
  <si>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</si>
  <si>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</si>
  <si>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</si>
  <si>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</si>
  <si>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</si>
  <si>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</si>
  <si>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</si>
  <si>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</si>
  <si>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</si>
  <si>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</si>
  <si>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</si>
  <si>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</si>
  <si>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</si>
  <si>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</si>
  <si>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</si>
  <si>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</si>
  <si>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</si>
  <si>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</si>
  <si>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</si>
  <si>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</si>
  <si>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</si>
  <si>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</si>
  <si>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</si>
  <si>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</si>
  <si>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</si>
  <si>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</si>
  <si>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</si>
  <si>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</si>
  <si>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</si>
  <si>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</si>
  <si>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</si>
  <si>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</si>
  <si>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</si>
  <si>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</si>
  <si>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</si>
  <si>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</si>
  <si>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</si>
  <si>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</si>
  <si>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</si>
  <si>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</si>
  <si>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</si>
  <si>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</si>
  <si>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</si>
  <si>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</si>
  <si>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</si>
  <si>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</si>
  <si>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</si>
  <si>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</si>
  <si>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</si>
  <si>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</si>
  <si>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</si>
  <si>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</si>
  <si>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</si>
  <si>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</si>
  <si>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</si>
  <si>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</si>
  <si>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</si>
  <si>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</si>
  <si>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</si>
  <si>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</si>
  <si>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</si>
  <si>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</si>
  <si>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</si>
  <si>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</si>
  <si>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</si>
  <si>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</si>
  <si>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</si>
  <si>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</si>
  <si>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</si>
  <si>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</si>
  <si>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</si>
  <si>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</si>
  <si>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</si>
  <si>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</si>
  <si>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</si>
  <si>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</si>
  <si>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</si>
  <si>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</si>
  <si>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</si>
  <si>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</si>
  <si>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</si>
  <si>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</si>
  <si>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</si>
  <si>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</si>
  <si>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</si>
  <si>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</si>
  <si>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</si>
  <si>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</si>
  <si>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</si>
  <si>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</si>
  <si>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</si>
  <si>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</si>
  <si>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</si>
  <si>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</si>
  <si>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</si>
  <si>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</si>
  <si>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</si>
  <si>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</si>
  <si>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</si>
  <si>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</si>
  <si>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</si>
  <si>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</si>
  <si>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</si>
  <si>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</si>
  <si>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</si>
  <si>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</si>
  <si>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</si>
  <si>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</si>
  <si>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</si>
  <si>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</si>
  <si>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</si>
  <si>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</si>
  <si>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</si>
  <si>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</si>
  <si>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</si>
  <si>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</si>
  <si>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</si>
  <si>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</si>
  <si>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</si>
  <si>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</si>
  <si>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</si>
  <si>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</si>
  <si>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</si>
  <si>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</si>
  <si>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</si>
  <si>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</si>
  <si>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</si>
  <si>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</si>
  <si>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</si>
  <si>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</si>
  <si>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</si>
  <si>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</si>
  <si>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</si>
  <si>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</si>
  <si>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</si>
  <si>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</si>
  <si>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</si>
  <si>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</si>
  <si>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</si>
  <si>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</si>
  <si>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</si>
  <si>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</si>
  <si>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</si>
  <si>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</si>
  <si>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</si>
  <si>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</si>
  <si>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</si>
  <si>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</si>
  <si>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</si>
  <si>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</si>
  <si>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</si>
  <si>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</si>
  <si>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</si>
  <si>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</si>
  <si>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</si>
  <si>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</si>
  <si>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</si>
  <si>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</si>
  <si>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</si>
  <si>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</si>
  <si>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</si>
  <si>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</si>
  <si>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</si>
  <si>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</si>
  <si>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</si>
  <si>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</si>
  <si>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</si>
  <si>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</si>
  <si>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</si>
  <si>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</si>
  <si>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</si>
  <si>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</si>
  <si>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</si>
  <si>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</si>
  <si>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</si>
  <si>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</si>
  <si>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</si>
  <si>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</si>
  <si>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</si>
  <si>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</si>
  <si>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</si>
  <si>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</si>
  <si>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</si>
  <si>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</si>
  <si>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</si>
  <si>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</si>
  <si>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</si>
  <si>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</si>
  <si>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</si>
  <si>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</si>
  <si>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</si>
  <si>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</si>
  <si>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</si>
  <si>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</si>
  <si>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</si>
  <si>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</si>
  <si>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</si>
  <si>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</si>
  <si>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</si>
  <si>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</si>
  <si>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</si>
  <si>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</si>
  <si>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</si>
  <si>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</si>
  <si>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</si>
  <si>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</si>
  <si>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</si>
  <si>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</si>
  <si>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</si>
  <si>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</si>
  <si>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</si>
  <si>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</si>
  <si>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</si>
  <si>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</si>
  <si>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</si>
  <si>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</si>
  <si>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</si>
  <si>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</si>
  <si>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</si>
  <si>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</si>
  <si>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</si>
  <si>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</si>
  <si>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</si>
  <si>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</si>
  <si>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</si>
  <si>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</si>
  <si>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</si>
  <si>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</si>
  <si>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</si>
  <si>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</si>
  <si>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</si>
  <si>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</si>
  <si>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</si>
  <si>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</si>
  <si>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</si>
  <si>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</si>
  <si>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Brecon</t>
  </si>
  <si>
    <t>This zone is situated in the headwaters of the River Usk, in the immediate vicinity of the towns of Brecon and Sennybridge and the Usk Reservoir.</t>
  </si>
  <si>
    <t>DYAA</t>
  </si>
  <si>
    <t>1 in 20</t>
  </si>
  <si>
    <t>1 in 40</t>
  </si>
  <si>
    <t>&gt;1:200</t>
  </si>
  <si>
    <t>Daily abstraction licence limit.</t>
  </si>
  <si>
    <t>n/a, all WTW &lt; 10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</si>
</sst>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760023</xdr:colOff>
      <xdr:row>5</xdr:row>
      <xdr:rowOff>136596</xdr:rowOff>
    </xdr:from>
    <xdr:to>
      <xdr:col>4</xdr:col>
      <xdr:colOff>2746938</xdr:colOff>
      <xdr:row>14</xdr:row>
      <xdr:rowOff>734932</xdr:rowOff>
    </xdr:to>
    <xdr:pic>
      <xdr:nvPicPr>
        <xdr:cNvPr id="4" name="Picture 3">
          <a:extLst>
            <a:ext uri="{FF2B5EF4-FFF2-40B4-BE49-F238E27FC236}">
              <a16:creationId xmlns:a16="http://schemas.microsoft.com/office/drawing/2014/main" id="{627EDA9E-FDD9-4FEB-9CCC-5B3909E787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3079" y="1547707"/>
          <a:ext cx="1986915" cy="28490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C7" sqref="C7"/>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topLeftCell="A5" zoomScale="70" zoomScaleNormal="70" workbookViewId="0">
      <selection activeCell="I15" sqref="I15"/>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9" t="s">
        <v>3</v>
      </c>
      <c r="C3" s="130"/>
      <c r="D3" s="139" t="str">
        <f>'Cover sheet'!C5</f>
        <v>DCWW</v>
      </c>
      <c r="E3" s="140"/>
      <c r="F3" s="141"/>
    </row>
    <row r="4" spans="2:27" ht="16.5" thickBot="1" x14ac:dyDescent="0.35">
      <c r="B4" s="129" t="s">
        <v>5</v>
      </c>
      <c r="C4" s="130"/>
      <c r="D4" s="139" t="str">
        <f>'Cover sheet'!C6</f>
        <v>Brecon</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3" t="s">
        <v>369</v>
      </c>
      <c r="C36" s="134"/>
      <c r="D36" s="134"/>
      <c r="E36" s="134"/>
      <c r="F36" s="134"/>
      <c r="G36" s="134"/>
      <c r="H36" s="134"/>
      <c r="I36" s="135"/>
    </row>
    <row r="37" spans="2:9" x14ac:dyDescent="0.3"/>
    <row r="38" spans="2:9" s="6" customFormat="1" ht="13.5" x14ac:dyDescent="0.25">
      <c r="B38" s="56" t="s">
        <v>21</v>
      </c>
      <c r="C38" s="136" t="s">
        <v>59</v>
      </c>
      <c r="D38" s="136"/>
      <c r="E38" s="136"/>
      <c r="F38" s="136"/>
      <c r="G38" s="136"/>
      <c r="H38" s="136"/>
      <c r="I38" s="136"/>
    </row>
    <row r="39" spans="2:9" s="6" customFormat="1" ht="42" customHeight="1" x14ac:dyDescent="0.25">
      <c r="B39" s="57">
        <v>1</v>
      </c>
      <c r="C39" s="124" t="s">
        <v>370</v>
      </c>
      <c r="D39" s="125"/>
      <c r="E39" s="125"/>
      <c r="F39" s="125"/>
      <c r="G39" s="125"/>
      <c r="H39" s="125"/>
      <c r="I39" s="125"/>
    </row>
    <row r="40" spans="2:9" s="6" customFormat="1" ht="25.5" customHeight="1" x14ac:dyDescent="0.25">
      <c r="B40" s="57">
        <v>2</v>
      </c>
      <c r="C40" s="124" t="s">
        <v>371</v>
      </c>
      <c r="D40" s="125"/>
      <c r="E40" s="125"/>
      <c r="F40" s="125"/>
      <c r="G40" s="125"/>
      <c r="H40" s="125"/>
      <c r="I40" s="125"/>
    </row>
    <row r="41" spans="2:9" s="6" customFormat="1" ht="27" customHeight="1" x14ac:dyDescent="0.25">
      <c r="B41" s="57">
        <v>3</v>
      </c>
      <c r="C41" s="124" t="s">
        <v>372</v>
      </c>
      <c r="D41" s="125"/>
      <c r="E41" s="125"/>
      <c r="F41" s="125"/>
      <c r="G41" s="125"/>
      <c r="H41" s="125"/>
      <c r="I41" s="125"/>
    </row>
    <row r="42" spans="2:9" s="6" customFormat="1" ht="40.5" customHeight="1" x14ac:dyDescent="0.25">
      <c r="B42" s="57">
        <v>4</v>
      </c>
      <c r="C42" s="124" t="s">
        <v>373</v>
      </c>
      <c r="D42" s="125"/>
      <c r="E42" s="125"/>
      <c r="F42" s="125"/>
      <c r="G42" s="125"/>
      <c r="H42" s="125"/>
      <c r="I42" s="125"/>
    </row>
    <row r="43" spans="2:9" s="6" customFormat="1" ht="40.5" customHeight="1" x14ac:dyDescent="0.25">
      <c r="B43" s="57">
        <v>5</v>
      </c>
      <c r="C43" s="124" t="s">
        <v>374</v>
      </c>
      <c r="D43" s="125"/>
      <c r="E43" s="125"/>
      <c r="F43" s="125"/>
      <c r="G43" s="125"/>
      <c r="H43" s="125"/>
      <c r="I43" s="125"/>
    </row>
    <row r="44" spans="2:9" s="6" customFormat="1" ht="50.65" customHeight="1" x14ac:dyDescent="0.25">
      <c r="B44" s="57">
        <v>6</v>
      </c>
      <c r="C44" s="124" t="s">
        <v>375</v>
      </c>
      <c r="D44" s="125"/>
      <c r="E44" s="125"/>
      <c r="F44" s="125"/>
      <c r="G44" s="125"/>
      <c r="H44" s="125"/>
      <c r="I44" s="125"/>
    </row>
    <row r="45" spans="2:9" s="6" customFormat="1" ht="27.4" customHeight="1" x14ac:dyDescent="0.25">
      <c r="B45" s="57">
        <v>7</v>
      </c>
      <c r="C45" s="124" t="s">
        <v>376</v>
      </c>
      <c r="D45" s="125"/>
      <c r="E45" s="125"/>
      <c r="F45" s="125"/>
      <c r="G45" s="125"/>
      <c r="H45" s="125"/>
      <c r="I45" s="125"/>
    </row>
    <row r="46" spans="2:9" s="6" customFormat="1" ht="37.15" customHeight="1" x14ac:dyDescent="0.25">
      <c r="B46" s="57">
        <v>8</v>
      </c>
      <c r="C46" s="124" t="s">
        <v>377</v>
      </c>
      <c r="D46" s="125"/>
      <c r="E46" s="125"/>
      <c r="F46" s="125"/>
      <c r="G46" s="125"/>
      <c r="H46" s="125"/>
      <c r="I46" s="125"/>
    </row>
    <row r="47" spans="2:9" s="6" customFormat="1" ht="31.5" customHeight="1" x14ac:dyDescent="0.25">
      <c r="B47" s="57">
        <v>9</v>
      </c>
      <c r="C47" s="124" t="s">
        <v>378</v>
      </c>
      <c r="D47" s="125"/>
      <c r="E47" s="125"/>
      <c r="F47" s="125"/>
      <c r="G47" s="125"/>
      <c r="H47" s="125"/>
      <c r="I47" s="125"/>
    </row>
    <row r="48" spans="2:9" s="6" customFormat="1" ht="28.9" customHeight="1" x14ac:dyDescent="0.25">
      <c r="B48" s="57">
        <v>10</v>
      </c>
      <c r="C48" s="124" t="s">
        <v>379</v>
      </c>
      <c r="D48" s="125"/>
      <c r="E48" s="125"/>
      <c r="F48" s="125"/>
      <c r="G48" s="125"/>
      <c r="H48" s="125"/>
      <c r="I48" s="125"/>
    </row>
    <row r="49" spans="2:9" s="6" customFormat="1" ht="33" customHeight="1" x14ac:dyDescent="0.25">
      <c r="B49" s="57">
        <v>11</v>
      </c>
      <c r="C49" s="124" t="s">
        <v>380</v>
      </c>
      <c r="D49" s="125"/>
      <c r="E49" s="125"/>
      <c r="F49" s="125"/>
      <c r="G49" s="125"/>
      <c r="H49" s="125"/>
      <c r="I49" s="125"/>
    </row>
    <row r="50" spans="2:9" s="6" customFormat="1" ht="59.65" customHeight="1" x14ac:dyDescent="0.25">
      <c r="B50" s="57">
        <v>12</v>
      </c>
      <c r="C50" s="124" t="s">
        <v>381</v>
      </c>
      <c r="D50" s="125"/>
      <c r="E50" s="125"/>
      <c r="F50" s="125"/>
      <c r="G50" s="125"/>
      <c r="H50" s="125"/>
      <c r="I50" s="125"/>
    </row>
    <row r="51" spans="2:9" s="6" customFormat="1" ht="25.5" customHeight="1" x14ac:dyDescent="0.25">
      <c r="B51" s="57">
        <v>13</v>
      </c>
      <c r="C51" s="124" t="s">
        <v>382</v>
      </c>
      <c r="D51" s="125"/>
      <c r="E51" s="125"/>
      <c r="F51" s="125"/>
      <c r="G51" s="125"/>
      <c r="H51" s="125"/>
      <c r="I51" s="125"/>
    </row>
    <row r="52" spans="2:9" s="6" customFormat="1" ht="25.9" customHeight="1" x14ac:dyDescent="0.25">
      <c r="B52" s="57">
        <v>14</v>
      </c>
      <c r="C52" s="124" t="s">
        <v>383</v>
      </c>
      <c r="D52" s="125"/>
      <c r="E52" s="125"/>
      <c r="F52" s="125"/>
      <c r="G52" s="125"/>
      <c r="H52" s="125"/>
      <c r="I52" s="125"/>
    </row>
    <row r="53" spans="2:9" s="6" customFormat="1" ht="22.9" customHeight="1" x14ac:dyDescent="0.25">
      <c r="B53" s="57">
        <v>15</v>
      </c>
      <c r="C53" s="124" t="s">
        <v>384</v>
      </c>
      <c r="D53" s="125"/>
      <c r="E53" s="125"/>
      <c r="F53" s="125"/>
      <c r="G53" s="125"/>
      <c r="H53" s="125"/>
      <c r="I53" s="125"/>
    </row>
    <row r="54" spans="2:9" s="6" customFormat="1" ht="28.9" customHeight="1" x14ac:dyDescent="0.25">
      <c r="B54" s="57">
        <v>16</v>
      </c>
      <c r="C54" s="124" t="s">
        <v>385</v>
      </c>
      <c r="D54" s="125"/>
      <c r="E54" s="125"/>
      <c r="F54" s="125"/>
      <c r="G54" s="125"/>
      <c r="H54" s="125"/>
      <c r="I54" s="125"/>
    </row>
    <row r="55" spans="2:9" s="6" customFormat="1" ht="41.65" customHeight="1" x14ac:dyDescent="0.25">
      <c r="B55" s="57">
        <v>17</v>
      </c>
      <c r="C55" s="124" t="s">
        <v>386</v>
      </c>
      <c r="D55" s="125"/>
      <c r="E55" s="125"/>
      <c r="F55" s="125"/>
      <c r="G55" s="125"/>
      <c r="H55" s="125"/>
      <c r="I55" s="125"/>
    </row>
    <row r="56" spans="2:9" s="6" customFormat="1" ht="58.5" customHeight="1" x14ac:dyDescent="0.25">
      <c r="B56" s="57">
        <v>18</v>
      </c>
      <c r="C56" s="124" t="s">
        <v>387</v>
      </c>
      <c r="D56" s="125"/>
      <c r="E56" s="125"/>
      <c r="F56" s="125"/>
      <c r="G56" s="125"/>
      <c r="H56" s="125"/>
      <c r="I56" s="125"/>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topLeftCell="D1" zoomScale="70" zoomScaleNormal="70" workbookViewId="0">
      <pane ySplit="6" topLeftCell="A7" activePane="bottomLeft" state="frozen"/>
      <selection activeCell="E25" sqref="E25"/>
      <selection pane="bottomLeft" activeCell="I9" sqref="I9"/>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9" t="s">
        <v>3</v>
      </c>
      <c r="C3" s="130"/>
      <c r="D3" s="131" t="str">
        <f>'Cover sheet'!C5</f>
        <v>DCWW</v>
      </c>
      <c r="E3" s="131"/>
      <c r="F3" s="131"/>
      <c r="G3" s="76"/>
      <c r="H3" s="28"/>
    </row>
    <row r="4" spans="2:9" s="27" customFormat="1" ht="19.149999999999999" customHeight="1" thickBot="1" x14ac:dyDescent="0.35">
      <c r="B4" s="129" t="s">
        <v>5</v>
      </c>
      <c r="C4" s="130"/>
      <c r="D4" s="131" t="str">
        <f>'Cover sheet'!C6</f>
        <v>Brecon</v>
      </c>
      <c r="E4" s="131"/>
      <c r="F4" s="131"/>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18" t="s">
        <v>26</v>
      </c>
      <c r="I6" s="119"/>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2</v>
      </c>
    </row>
    <row r="9" spans="2:9" ht="40.15" customHeight="1" x14ac:dyDescent="0.3">
      <c r="B9" s="30">
        <v>3</v>
      </c>
      <c r="C9" s="51" t="s">
        <v>32</v>
      </c>
      <c r="D9" s="51" t="s">
        <v>28</v>
      </c>
      <c r="E9" s="69" t="s">
        <v>33</v>
      </c>
      <c r="F9" s="30">
        <v>0</v>
      </c>
      <c r="G9" s="71"/>
      <c r="H9" s="104">
        <v>0.6294642857142857</v>
      </c>
    </row>
    <row r="10" spans="2:9" ht="40.15" customHeight="1" x14ac:dyDescent="0.3">
      <c r="B10" s="30">
        <v>4</v>
      </c>
      <c r="C10" s="51" t="s">
        <v>34</v>
      </c>
      <c r="D10" s="51" t="s">
        <v>28</v>
      </c>
      <c r="E10" s="69" t="s">
        <v>33</v>
      </c>
      <c r="F10" s="30">
        <v>0</v>
      </c>
      <c r="G10" s="71"/>
      <c r="H10" s="104">
        <v>0.3705357142857143</v>
      </c>
    </row>
    <row r="11" spans="2:9" ht="40.15" customHeight="1" x14ac:dyDescent="0.3">
      <c r="B11" s="30">
        <v>5</v>
      </c>
      <c r="C11" s="51" t="s">
        <v>35</v>
      </c>
      <c r="D11" s="51" t="s">
        <v>28</v>
      </c>
      <c r="E11" s="69" t="s">
        <v>33</v>
      </c>
      <c r="F11" s="30">
        <v>0</v>
      </c>
      <c r="G11" s="71"/>
      <c r="H11" s="104">
        <v>0</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03"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t="s">
        <v>403</v>
      </c>
    </row>
    <row r="23" spans="2:8" x14ac:dyDescent="0.3">
      <c r="H23" s="105">
        <v>0</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0" t="s">
        <v>57</v>
      </c>
      <c r="C33" s="121"/>
      <c r="D33" s="121"/>
      <c r="E33" s="121"/>
      <c r="F33" s="122"/>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23" t="s">
        <v>59</v>
      </c>
      <c r="D35" s="123"/>
      <c r="E35" s="123"/>
      <c r="F35" s="123"/>
      <c r="G35" s="79"/>
      <c r="H35" s="62"/>
      <c r="I35" s="62"/>
      <c r="J35" s="62"/>
      <c r="K35" s="62"/>
    </row>
    <row r="36" spans="1:11" s="64" customFormat="1" ht="73.150000000000006" customHeight="1" x14ac:dyDescent="0.25">
      <c r="A36" s="6"/>
      <c r="B36" s="57">
        <v>1</v>
      </c>
      <c r="C36" s="126" t="s">
        <v>60</v>
      </c>
      <c r="D36" s="127"/>
      <c r="E36" s="127"/>
      <c r="F36" s="128"/>
      <c r="G36" s="80"/>
      <c r="H36" s="63"/>
      <c r="I36" s="63"/>
      <c r="J36" s="63"/>
    </row>
    <row r="37" spans="1:11" s="64" customFormat="1" ht="57" customHeight="1" x14ac:dyDescent="0.25">
      <c r="A37" s="6"/>
      <c r="B37" s="57">
        <v>2</v>
      </c>
      <c r="C37" s="124" t="s">
        <v>61</v>
      </c>
      <c r="D37" s="124"/>
      <c r="E37" s="124"/>
      <c r="F37" s="124"/>
      <c r="G37" s="80"/>
    </row>
    <row r="38" spans="1:11" s="64" customFormat="1" ht="40.15" customHeight="1" x14ac:dyDescent="0.25">
      <c r="A38" s="6"/>
      <c r="B38" s="57">
        <v>3</v>
      </c>
      <c r="C38" s="124" t="s">
        <v>62</v>
      </c>
      <c r="D38" s="124"/>
      <c r="E38" s="124"/>
      <c r="F38" s="124"/>
      <c r="G38" s="80"/>
    </row>
    <row r="39" spans="1:11" s="64" customFormat="1" ht="40.15" customHeight="1" x14ac:dyDescent="0.25">
      <c r="A39" s="6"/>
      <c r="B39" s="57">
        <v>4</v>
      </c>
      <c r="C39" s="124" t="s">
        <v>63</v>
      </c>
      <c r="D39" s="124"/>
      <c r="E39" s="124"/>
      <c r="F39" s="124"/>
      <c r="G39" s="80"/>
    </row>
    <row r="40" spans="1:11" s="64" customFormat="1" ht="40.15" customHeight="1" x14ac:dyDescent="0.25">
      <c r="A40" s="6"/>
      <c r="B40" s="57">
        <v>5</v>
      </c>
      <c r="C40" s="124" t="s">
        <v>64</v>
      </c>
      <c r="D40" s="124"/>
      <c r="E40" s="124"/>
      <c r="F40" s="124"/>
      <c r="G40" s="80"/>
    </row>
    <row r="41" spans="1:11" s="64" customFormat="1" ht="40.15" customHeight="1" x14ac:dyDescent="0.25">
      <c r="A41" s="6"/>
      <c r="B41" s="57">
        <v>6</v>
      </c>
      <c r="C41" s="124" t="s">
        <v>65</v>
      </c>
      <c r="D41" s="124"/>
      <c r="E41" s="124"/>
      <c r="F41" s="124"/>
      <c r="G41" s="80"/>
    </row>
    <row r="42" spans="1:11" s="64" customFormat="1" ht="60" customHeight="1" x14ac:dyDescent="0.25">
      <c r="A42" s="6"/>
      <c r="B42" s="57">
        <v>7</v>
      </c>
      <c r="C42" s="124" t="s">
        <v>66</v>
      </c>
      <c r="D42" s="124"/>
      <c r="E42" s="124"/>
      <c r="F42" s="124"/>
      <c r="G42" s="80"/>
    </row>
    <row r="43" spans="1:11" s="64" customFormat="1" ht="66" customHeight="1" x14ac:dyDescent="0.25">
      <c r="A43" s="6"/>
      <c r="B43" s="57">
        <v>8</v>
      </c>
      <c r="C43" s="124" t="s">
        <v>67</v>
      </c>
      <c r="D43" s="124"/>
      <c r="E43" s="124"/>
      <c r="F43" s="124"/>
      <c r="G43" s="80"/>
    </row>
    <row r="44" spans="1:11" s="64" customFormat="1" ht="49.5" customHeight="1" x14ac:dyDescent="0.25">
      <c r="A44" s="6"/>
      <c r="B44" s="57">
        <v>9</v>
      </c>
      <c r="C44" s="124" t="s">
        <v>68</v>
      </c>
      <c r="D44" s="124"/>
      <c r="E44" s="124"/>
      <c r="F44" s="124"/>
      <c r="G44" s="80"/>
    </row>
    <row r="45" spans="1:11" s="64" customFormat="1" ht="47.65" customHeight="1" x14ac:dyDescent="0.25">
      <c r="A45" s="6"/>
      <c r="B45" s="57">
        <v>10</v>
      </c>
      <c r="C45" s="125" t="s">
        <v>69</v>
      </c>
      <c r="D45" s="125"/>
      <c r="E45" s="125"/>
      <c r="F45" s="125"/>
      <c r="G45" s="81"/>
    </row>
    <row r="46" spans="1:11" s="64" customFormat="1" ht="77.650000000000006" customHeight="1" x14ac:dyDescent="0.25">
      <c r="A46" s="6"/>
      <c r="B46" s="57">
        <v>11</v>
      </c>
      <c r="C46" s="125" t="s">
        <v>70</v>
      </c>
      <c r="D46" s="125"/>
      <c r="E46" s="125"/>
      <c r="F46" s="125"/>
      <c r="G46" s="81"/>
    </row>
    <row r="47" spans="1:11" s="64" customFormat="1" ht="40.15" customHeight="1" x14ac:dyDescent="0.25">
      <c r="A47" s="6"/>
      <c r="B47" s="57">
        <v>12</v>
      </c>
      <c r="C47" s="125" t="s">
        <v>71</v>
      </c>
      <c r="D47" s="125"/>
      <c r="E47" s="125"/>
      <c r="F47" s="125"/>
      <c r="G47" s="81"/>
    </row>
    <row r="48" spans="1:11" s="64" customFormat="1" ht="40.15" customHeight="1" x14ac:dyDescent="0.25">
      <c r="A48" s="6"/>
      <c r="B48" s="57">
        <v>13</v>
      </c>
      <c r="C48" s="125" t="s">
        <v>72</v>
      </c>
      <c r="D48" s="125"/>
      <c r="E48" s="125"/>
      <c r="F48" s="125"/>
      <c r="G48" s="81"/>
    </row>
    <row r="49" spans="1:7" s="64" customFormat="1" ht="47.65" customHeight="1" x14ac:dyDescent="0.25">
      <c r="A49" s="6"/>
      <c r="B49" s="57">
        <v>14</v>
      </c>
      <c r="C49" s="125" t="s">
        <v>73</v>
      </c>
      <c r="D49" s="125"/>
      <c r="E49" s="125"/>
      <c r="F49" s="125"/>
      <c r="G49" s="81"/>
    </row>
    <row r="50" spans="1:7" s="64" customFormat="1" ht="91.15" customHeight="1" x14ac:dyDescent="0.25">
      <c r="A50" s="6"/>
      <c r="B50" s="57">
        <v>15</v>
      </c>
      <c r="C50" s="125" t="s">
        <v>74</v>
      </c>
      <c r="D50" s="125"/>
      <c r="E50" s="125"/>
      <c r="F50" s="125"/>
      <c r="G50" s="81"/>
    </row>
    <row r="51" spans="1:7" s="64" customFormat="1" ht="149.65" customHeight="1" x14ac:dyDescent="0.25">
      <c r="A51" s="6"/>
      <c r="B51" s="57">
        <v>16</v>
      </c>
      <c r="C51" s="125" t="s">
        <v>75</v>
      </c>
      <c r="D51" s="125"/>
      <c r="E51" s="125"/>
      <c r="F51" s="125"/>
      <c r="G51" s="81"/>
    </row>
    <row r="52" spans="1:7" x14ac:dyDescent="0.3"/>
    <row r="53" spans="1:7" x14ac:dyDescent="0.3">
      <c r="B53" s="120" t="s">
        <v>76</v>
      </c>
      <c r="C53" s="121"/>
      <c r="D53" s="121"/>
      <c r="E53" s="121"/>
      <c r="F53" s="122"/>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M9" sqref="M9"/>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9"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9" t="s">
        <v>5</v>
      </c>
      <c r="C4" s="142"/>
      <c r="D4" s="139" t="str">
        <f>'Cover sheet'!C6</f>
        <v>Brecon</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4.476</v>
      </c>
      <c r="I7" s="108">
        <v>4.476</v>
      </c>
      <c r="J7" s="108">
        <v>4.476</v>
      </c>
      <c r="K7" s="108">
        <v>4.476</v>
      </c>
      <c r="L7" s="108">
        <v>4.476</v>
      </c>
      <c r="M7" s="108">
        <v>4.476</v>
      </c>
      <c r="N7" s="108">
        <v>4.476</v>
      </c>
      <c r="O7" s="108">
        <v>4.476</v>
      </c>
      <c r="P7" s="108">
        <v>4.476</v>
      </c>
      <c r="Q7" s="108">
        <v>4.476</v>
      </c>
      <c r="R7" s="108">
        <v>4.476</v>
      </c>
      <c r="S7" s="108">
        <v>4.476</v>
      </c>
      <c r="T7" s="108">
        <v>4.476</v>
      </c>
      <c r="U7" s="108">
        <v>4.476</v>
      </c>
      <c r="V7" s="108">
        <v>4.476</v>
      </c>
      <c r="W7" s="108">
        <v>4.476</v>
      </c>
      <c r="X7" s="108">
        <v>4.476</v>
      </c>
      <c r="Y7" s="108">
        <v>4.476</v>
      </c>
      <c r="Z7" s="108">
        <v>4.476</v>
      </c>
      <c r="AA7" s="108">
        <v>4.476</v>
      </c>
      <c r="AB7" s="108">
        <v>4.476</v>
      </c>
      <c r="AC7" s="108">
        <v>4.476</v>
      </c>
      <c r="AD7" s="108">
        <v>4.476</v>
      </c>
      <c r="AE7" s="108">
        <v>4.476</v>
      </c>
      <c r="AF7" s="108">
        <v>4.476</v>
      </c>
      <c r="AG7" s="108">
        <v>4.476</v>
      </c>
      <c r="AH7" s="108">
        <v>4.476</v>
      </c>
      <c r="AI7" s="108">
        <v>4.476</v>
      </c>
      <c r="AJ7" s="108">
        <v>4.476</v>
      </c>
      <c r="AK7" s="108">
        <v>4.476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0.1302413551329695</v>
      </c>
      <c r="I11" s="108">
        <v>8.0709293455637682E-2</v>
      </c>
      <c r="J11" s="108">
        <v>0.2165644615095417</v>
      </c>
      <c r="K11" s="108">
        <v>0.2165644615095417</v>
      </c>
      <c r="L11" s="108">
        <v>0.2165644615095417</v>
      </c>
      <c r="M11" s="108">
        <v>0.2165644615095417</v>
      </c>
      <c r="N11" s="108">
        <v>0.2165644615095417</v>
      </c>
      <c r="O11" s="108">
        <v>0.2165644615095417</v>
      </c>
      <c r="P11" s="108">
        <v>0.2165644615095417</v>
      </c>
      <c r="Q11" s="108">
        <v>0.2165644615095417</v>
      </c>
      <c r="R11" s="108">
        <v>0.2165644615095417</v>
      </c>
      <c r="S11" s="108">
        <v>0.2165644615095417</v>
      </c>
      <c r="T11" s="108">
        <v>0.2165644615095417</v>
      </c>
      <c r="U11" s="108">
        <v>0.2165644615095417</v>
      </c>
      <c r="V11" s="108">
        <v>0.2165644615095417</v>
      </c>
      <c r="W11" s="108">
        <v>0.2165644615095417</v>
      </c>
      <c r="X11" s="108">
        <v>0.2165644615095417</v>
      </c>
      <c r="Y11" s="108">
        <v>0.2165644615095417</v>
      </c>
      <c r="Z11" s="108">
        <v>0.2165644615095417</v>
      </c>
      <c r="AA11" s="108">
        <v>0.2165644615095417</v>
      </c>
      <c r="AB11" s="108">
        <v>0.2165644615095417</v>
      </c>
      <c r="AC11" s="108">
        <v>0.2165644615095417</v>
      </c>
      <c r="AD11" s="108">
        <v>0.2165644615095417</v>
      </c>
      <c r="AE11" s="108">
        <v>0.2165644615095417</v>
      </c>
      <c r="AF11" s="108">
        <v>0.2165644615095417</v>
      </c>
      <c r="AG11" s="108">
        <v>0.2165644615095417</v>
      </c>
      <c r="AH11" s="108">
        <v>0.2165644615095417</v>
      </c>
      <c r="AI11" s="108">
        <v>0.2165644615095417</v>
      </c>
      <c r="AJ11" s="108">
        <v>0.2165644615095417</v>
      </c>
      <c r="AK11" s="108">
        <v>0.2165644615095417</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4.4309490273847099E-3</v>
      </c>
      <c r="I12" s="108">
        <v>7.765618812928571E-3</v>
      </c>
      <c r="J12" s="108">
        <v>2.1730952104112574E-2</v>
      </c>
      <c r="K12" s="108">
        <v>2.1730952104112574E-2</v>
      </c>
      <c r="L12" s="108">
        <v>2.1730952104112574E-2</v>
      </c>
      <c r="M12" s="108">
        <v>2.1730952104112574E-2</v>
      </c>
      <c r="N12" s="108">
        <v>2.1730952104112574E-2</v>
      </c>
      <c r="O12" s="108">
        <v>2.1730952104112574E-2</v>
      </c>
      <c r="P12" s="108">
        <v>2.1730952104112574E-2</v>
      </c>
      <c r="Q12" s="108">
        <v>2.1730952104112574E-2</v>
      </c>
      <c r="R12" s="108">
        <v>2.1730952104112574E-2</v>
      </c>
      <c r="S12" s="108">
        <v>2.1730952104112574E-2</v>
      </c>
      <c r="T12" s="108">
        <v>2.1730952104112574E-2</v>
      </c>
      <c r="U12" s="108">
        <v>2.1730952104112574E-2</v>
      </c>
      <c r="V12" s="108">
        <v>2.1730952104112574E-2</v>
      </c>
      <c r="W12" s="108">
        <v>2.1730952104112574E-2</v>
      </c>
      <c r="X12" s="108">
        <v>2.1730952104112574E-2</v>
      </c>
      <c r="Y12" s="108">
        <v>2.1730952104112574E-2</v>
      </c>
      <c r="Z12" s="108">
        <v>2.1730952104112574E-2</v>
      </c>
      <c r="AA12" s="108">
        <v>2.1730952104112574E-2</v>
      </c>
      <c r="AB12" s="108">
        <v>2.1730952104112574E-2</v>
      </c>
      <c r="AC12" s="108">
        <v>2.1730952104112574E-2</v>
      </c>
      <c r="AD12" s="108">
        <v>2.1730952104112574E-2</v>
      </c>
      <c r="AE12" s="108">
        <v>2.1730952104112574E-2</v>
      </c>
      <c r="AF12" s="108">
        <v>2.1730952104112574E-2</v>
      </c>
      <c r="AG12" s="108">
        <v>2.1730952104112574E-2</v>
      </c>
      <c r="AH12" s="108">
        <v>2.1730952104112574E-2</v>
      </c>
      <c r="AI12" s="108">
        <v>2.1730952104112574E-2</v>
      </c>
      <c r="AJ12" s="108">
        <v>2.1730952104112574E-2</v>
      </c>
      <c r="AK12" s="108">
        <v>2.1730952104112574E-2</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3" t="s">
        <v>187</v>
      </c>
      <c r="C24" s="134"/>
      <c r="D24" s="134"/>
      <c r="E24" s="134"/>
      <c r="F24" s="134"/>
      <c r="G24" s="134"/>
      <c r="H24" s="134"/>
      <c r="I24" s="135"/>
    </row>
    <row r="25" spans="2:9" x14ac:dyDescent="0.3"/>
    <row r="26" spans="2:9" s="6" customFormat="1" ht="13.5" x14ac:dyDescent="0.25">
      <c r="B26" s="56" t="s">
        <v>21</v>
      </c>
      <c r="C26" s="136" t="s">
        <v>59</v>
      </c>
      <c r="D26" s="136"/>
      <c r="E26" s="136"/>
      <c r="F26" s="136"/>
      <c r="G26" s="136"/>
      <c r="H26" s="136"/>
      <c r="I26" s="136"/>
    </row>
    <row r="27" spans="2:9" s="6" customFormat="1" ht="76.150000000000006" customHeight="1" x14ac:dyDescent="0.25">
      <c r="B27" s="57">
        <v>1</v>
      </c>
      <c r="C27" s="137" t="s">
        <v>188</v>
      </c>
      <c r="D27" s="138"/>
      <c r="E27" s="138"/>
      <c r="F27" s="138"/>
      <c r="G27" s="138"/>
      <c r="H27" s="138"/>
      <c r="I27" s="138"/>
    </row>
    <row r="28" spans="2:9" s="6" customFormat="1" ht="55.9" customHeight="1" x14ac:dyDescent="0.25">
      <c r="B28" s="57">
        <f>B27+1</f>
        <v>2</v>
      </c>
      <c r="C28" s="137" t="s">
        <v>189</v>
      </c>
      <c r="D28" s="138"/>
      <c r="E28" s="138"/>
      <c r="F28" s="138"/>
      <c r="G28" s="138"/>
      <c r="H28" s="138"/>
      <c r="I28" s="138"/>
    </row>
    <row r="29" spans="2:9" s="6" customFormat="1" ht="58.15" customHeight="1" x14ac:dyDescent="0.25">
      <c r="B29" s="57">
        <f t="shared" ref="B29:B32" si="1">B28+1</f>
        <v>3</v>
      </c>
      <c r="C29" s="137" t="s">
        <v>190</v>
      </c>
      <c r="D29" s="138"/>
      <c r="E29" s="138"/>
      <c r="F29" s="138"/>
      <c r="G29" s="138"/>
      <c r="H29" s="138"/>
      <c r="I29" s="138"/>
    </row>
    <row r="30" spans="2:9" s="6" customFormat="1" ht="41.65" customHeight="1" x14ac:dyDescent="0.25">
      <c r="B30" s="57">
        <f t="shared" si="1"/>
        <v>4</v>
      </c>
      <c r="C30" s="137" t="s">
        <v>191</v>
      </c>
      <c r="D30" s="138"/>
      <c r="E30" s="138"/>
      <c r="F30" s="138"/>
      <c r="G30" s="138"/>
      <c r="H30" s="138"/>
      <c r="I30" s="138"/>
    </row>
    <row r="31" spans="2:9" s="6" customFormat="1" ht="94.9" customHeight="1" x14ac:dyDescent="0.25">
      <c r="B31" s="57">
        <f t="shared" si="1"/>
        <v>5</v>
      </c>
      <c r="C31" s="137" t="s">
        <v>192</v>
      </c>
      <c r="D31" s="138"/>
      <c r="E31" s="138"/>
      <c r="F31" s="138"/>
      <c r="G31" s="138"/>
      <c r="H31" s="138"/>
      <c r="I31" s="138"/>
    </row>
    <row r="32" spans="2:9" s="6" customFormat="1" ht="82.5" customHeight="1" x14ac:dyDescent="0.25">
      <c r="B32" s="57">
        <f t="shared" si="1"/>
        <v>6</v>
      </c>
      <c r="C32" s="137" t="s">
        <v>193</v>
      </c>
      <c r="D32" s="138"/>
      <c r="E32" s="138"/>
      <c r="F32" s="138"/>
      <c r="G32" s="138"/>
      <c r="H32" s="138"/>
      <c r="I32" s="138"/>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9"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Brecon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0.6373393069963782</v>
      </c>
      <c r="I7" s="106">
        <v>0.60319816280740046</v>
      </c>
      <c r="J7" s="106">
        <v>0.94169295480594906</v>
      </c>
      <c r="K7" s="106">
        <v>0.93714919171492672</v>
      </c>
      <c r="L7" s="106">
        <v>0.93557798875067677</v>
      </c>
      <c r="M7" s="106">
        <v>0.9340493998799505</v>
      </c>
      <c r="N7" s="106">
        <v>0.93254215291092935</v>
      </c>
      <c r="O7" s="106">
        <v>0.93105007668478212</v>
      </c>
      <c r="P7" s="106">
        <v>0.92956722944593173</v>
      </c>
      <c r="Q7" s="106">
        <v>0.92809724986422137</v>
      </c>
      <c r="R7" s="106">
        <v>0.92663921718469999</v>
      </c>
      <c r="S7" s="106">
        <v>0.92519089744931315</v>
      </c>
      <c r="T7" s="106">
        <v>0.92375275276203705</v>
      </c>
      <c r="U7" s="106">
        <v>0.92232427130217798</v>
      </c>
      <c r="V7" s="106">
        <v>0.92090456196646164</v>
      </c>
      <c r="W7" s="106">
        <v>0.91949316960210181</v>
      </c>
      <c r="X7" s="106">
        <v>0.91812757477082096</v>
      </c>
      <c r="Y7" s="106">
        <v>0.91676925476408522</v>
      </c>
      <c r="Z7" s="106">
        <v>0.91541747054028944</v>
      </c>
      <c r="AA7" s="106">
        <v>0.91407204750038284</v>
      </c>
      <c r="AB7" s="106">
        <v>0.91273239624817648</v>
      </c>
      <c r="AC7" s="106">
        <v>0.91139546430515084</v>
      </c>
      <c r="AD7" s="106">
        <v>0.91006387367716068</v>
      </c>
      <c r="AE7" s="106">
        <v>0.90873709644598377</v>
      </c>
      <c r="AF7" s="106">
        <v>0.90741511926743379</v>
      </c>
      <c r="AG7" s="106">
        <v>0.90609770404903667</v>
      </c>
      <c r="AH7" s="106">
        <v>0.904781061108892</v>
      </c>
      <c r="AI7" s="106">
        <v>0.90346901883508146</v>
      </c>
      <c r="AJ7" s="106">
        <v>0.90216153100058583</v>
      </c>
      <c r="AK7" s="106">
        <v>0.90085839514414512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2.4957262430308599E-2</v>
      </c>
      <c r="I8" s="106">
        <v>1.7976820190856727E-2</v>
      </c>
      <c r="J8" s="106">
        <v>1.9133986756048972E-2</v>
      </c>
      <c r="K8" s="106">
        <v>1.8449330881919305E-2</v>
      </c>
      <c r="L8" s="106">
        <v>1.7795793609472494E-2</v>
      </c>
      <c r="M8" s="106">
        <v>1.717119789996167E-2</v>
      </c>
      <c r="N8" s="106">
        <v>1.6573845490954683E-2</v>
      </c>
      <c r="O8" s="106">
        <v>1.6001631515739377E-2</v>
      </c>
      <c r="P8" s="106">
        <v>1.5453032083455746E-2</v>
      </c>
      <c r="Q8" s="106">
        <v>1.4926749963833766E-2</v>
      </c>
      <c r="R8" s="106">
        <v>1.4421569430011705E-2</v>
      </c>
      <c r="S8" s="106">
        <v>1.3936369601161156E-2</v>
      </c>
      <c r="T8" s="106">
        <v>1.3470141272670103E-2</v>
      </c>
      <c r="U8" s="106">
        <v>1.3021946124248793E-2</v>
      </c>
      <c r="V8" s="106">
        <v>1.259091246634042E-2</v>
      </c>
      <c r="W8" s="106">
        <v>1.2176233127805962E-2</v>
      </c>
      <c r="X8" s="106">
        <v>1.1777153075442496E-2</v>
      </c>
      <c r="Y8" s="106">
        <v>1.1392970544360871E-2</v>
      </c>
      <c r="Z8" s="106">
        <v>1.1023024159675208E-2</v>
      </c>
      <c r="AA8" s="106">
        <v>1.0666695930750912E-2</v>
      </c>
      <c r="AB8" s="106">
        <v>1.0323401555233194E-2</v>
      </c>
      <c r="AC8" s="106">
        <v>9.9925763811164366E-3</v>
      </c>
      <c r="AD8" s="106">
        <v>9.673718110386819E-3</v>
      </c>
      <c r="AE8" s="106">
        <v>9.3663339816359541E-3</v>
      </c>
      <c r="AF8" s="106">
        <v>9.0699596361105833E-3</v>
      </c>
      <c r="AG8" s="106">
        <v>8.7841532103890597E-3</v>
      </c>
      <c r="AH8" s="106">
        <v>8.5084944734490752E-3</v>
      </c>
      <c r="AI8" s="106">
        <v>8.2425858397543374E-3</v>
      </c>
      <c r="AJ8" s="106">
        <v>7.986047831375024E-3</v>
      </c>
      <c r="AK8" s="106">
        <v>7.7385180753503915E-3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0.59720853319470457</v>
      </c>
      <c r="I9" s="106">
        <v>0.50635756446630009</v>
      </c>
      <c r="J9" s="106">
        <v>0.55710306532738718</v>
      </c>
      <c r="K9" s="106">
        <v>0.57664242376664232</v>
      </c>
      <c r="L9" s="106">
        <v>0.59488406181852271</v>
      </c>
      <c r="M9" s="106">
        <v>0.61087917586965168</v>
      </c>
      <c r="N9" s="106">
        <v>0.6264157122402334</v>
      </c>
      <c r="O9" s="106">
        <v>0.64184700571079811</v>
      </c>
      <c r="P9" s="106">
        <v>0.65896391637465535</v>
      </c>
      <c r="Q9" s="106">
        <v>0.67593983274960701</v>
      </c>
      <c r="R9" s="106">
        <v>0.69269677293535259</v>
      </c>
      <c r="S9" s="106">
        <v>0.70926711743978588</v>
      </c>
      <c r="T9" s="106">
        <v>0.72575839745849302</v>
      </c>
      <c r="U9" s="106">
        <v>0.74204383904188909</v>
      </c>
      <c r="V9" s="106">
        <v>0.75817146904567945</v>
      </c>
      <c r="W9" s="106">
        <v>0.77414342389823243</v>
      </c>
      <c r="X9" s="106">
        <v>0.79007510832738936</v>
      </c>
      <c r="Y9" s="106">
        <v>0.80589498010037797</v>
      </c>
      <c r="Z9" s="106">
        <v>0.82174291505881081</v>
      </c>
      <c r="AA9" s="106">
        <v>0.83758229304365539</v>
      </c>
      <c r="AB9" s="106">
        <v>0.85348160531436068</v>
      </c>
      <c r="AC9" s="106">
        <v>0.87036026755450058</v>
      </c>
      <c r="AD9" s="106">
        <v>0.8873165522755786</v>
      </c>
      <c r="AE9" s="106">
        <v>0.90440235375039002</v>
      </c>
      <c r="AF9" s="106">
        <v>0.92156923917228906</v>
      </c>
      <c r="AG9" s="106">
        <v>0.93883049941212127</v>
      </c>
      <c r="AH9" s="106">
        <v>0.95616257356266987</v>
      </c>
      <c r="AI9" s="106">
        <v>0.97338211758634396</v>
      </c>
      <c r="AJ9" s="106">
        <v>0.99041602788840188</v>
      </c>
      <c r="AK9" s="106">
        <v>1.0072613841150651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1.2267693387443308</v>
      </c>
      <c r="I10" s="106">
        <v>0.90115731775378261</v>
      </c>
      <c r="J10" s="106">
        <v>0.92688876593188452</v>
      </c>
      <c r="K10" s="106">
        <v>0.90399750460046702</v>
      </c>
      <c r="L10" s="106">
        <v>0.88162386470022713</v>
      </c>
      <c r="M10" s="106">
        <v>0.86010399880751343</v>
      </c>
      <c r="N10" s="106">
        <v>0.83938227188407577</v>
      </c>
      <c r="O10" s="106">
        <v>0.81917948003735896</v>
      </c>
      <c r="P10" s="106">
        <v>0.80031711192436983</v>
      </c>
      <c r="Q10" s="106">
        <v>0.78187606178257674</v>
      </c>
      <c r="R10" s="106">
        <v>0.76385349376631984</v>
      </c>
      <c r="S10" s="106">
        <v>0.74678463706520171</v>
      </c>
      <c r="T10" s="106">
        <v>0.73007723146948322</v>
      </c>
      <c r="U10" s="106">
        <v>0.71371300130448867</v>
      </c>
      <c r="V10" s="106">
        <v>0.69775701937111945</v>
      </c>
      <c r="W10" s="106">
        <v>0.68215836610145131</v>
      </c>
      <c r="X10" s="106">
        <v>0.66698410943108177</v>
      </c>
      <c r="Y10" s="106">
        <v>0.65213820164644098</v>
      </c>
      <c r="Z10" s="106">
        <v>0.63766141410577226</v>
      </c>
      <c r="AA10" s="106">
        <v>0.62348946026344076</v>
      </c>
      <c r="AB10" s="106">
        <v>0.60966620037039199</v>
      </c>
      <c r="AC10" s="106">
        <v>0.59670926929063284</v>
      </c>
      <c r="AD10" s="106">
        <v>0.58401338281914794</v>
      </c>
      <c r="AE10" s="106">
        <v>0.5716344744609918</v>
      </c>
      <c r="AF10" s="106">
        <v>0.55951130550240502</v>
      </c>
      <c r="AG10" s="106">
        <v>0.54763723586586965</v>
      </c>
      <c r="AH10" s="106">
        <v>0.5360572040519398</v>
      </c>
      <c r="AI10" s="106">
        <v>0.5247326158750184</v>
      </c>
      <c r="AJ10" s="106">
        <v>0.51364836492976584</v>
      </c>
      <c r="AK10" s="106">
        <v>0.50281233920293922</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136.00779435203629</v>
      </c>
      <c r="I11" s="106">
        <v>145.34651240609338</v>
      </c>
      <c r="J11" s="106">
        <v>114.71499114970297</v>
      </c>
      <c r="K11" s="106">
        <v>114.45178601763166</v>
      </c>
      <c r="L11" s="106">
        <v>114.27574178620375</v>
      </c>
      <c r="M11" s="106">
        <v>113.91604007306879</v>
      </c>
      <c r="N11" s="106">
        <v>113.5574143779759</v>
      </c>
      <c r="O11" s="106">
        <v>113.19547594979242</v>
      </c>
      <c r="P11" s="106">
        <v>113.15968052047661</v>
      </c>
      <c r="Q11" s="106">
        <v>113.14250830433087</v>
      </c>
      <c r="R11" s="106">
        <v>113.13384480110959</v>
      </c>
      <c r="S11" s="106">
        <v>113.12272016021605</v>
      </c>
      <c r="T11" s="106">
        <v>113.14010297132279</v>
      </c>
      <c r="U11" s="106">
        <v>113.16490825642575</v>
      </c>
      <c r="V11" s="106">
        <v>113.20388809436767</v>
      </c>
      <c r="W11" s="106">
        <v>113.25591200956478</v>
      </c>
      <c r="X11" s="106">
        <v>113.34011907937291</v>
      </c>
      <c r="Y11" s="106">
        <v>113.43532389137533</v>
      </c>
      <c r="Z11" s="106">
        <v>113.56409665536876</v>
      </c>
      <c r="AA11" s="106">
        <v>113.72144078999841</v>
      </c>
      <c r="AB11" s="106">
        <v>113.90974661468178</v>
      </c>
      <c r="AC11" s="106">
        <v>114.2447114675368</v>
      </c>
      <c r="AD11" s="106">
        <v>114.61783493479982</v>
      </c>
      <c r="AE11" s="106">
        <v>115.01538939514883</v>
      </c>
      <c r="AF11" s="106">
        <v>115.43918008865668</v>
      </c>
      <c r="AG11" s="106">
        <v>115.89160613864827</v>
      </c>
      <c r="AH11" s="106">
        <v>116.37648483998868</v>
      </c>
      <c r="AI11" s="106">
        <v>116.85352080847183</v>
      </c>
      <c r="AJ11" s="106">
        <v>117.32784277814658</v>
      </c>
      <c r="AK11" s="106">
        <v>117.79694491754789</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198.04159314371987</v>
      </c>
      <c r="I12" s="112">
        <v>231.03056061412795</v>
      </c>
      <c r="J12" s="112">
        <v>155.10592655691255</v>
      </c>
      <c r="K12" s="112">
        <v>154.98004227586665</v>
      </c>
      <c r="L12" s="112">
        <v>154.9373906307282</v>
      </c>
      <c r="M12" s="112">
        <v>154.8611227593556</v>
      </c>
      <c r="N12" s="112">
        <v>154.82805032543763</v>
      </c>
      <c r="O12" s="112">
        <v>154.79779257335028</v>
      </c>
      <c r="P12" s="112">
        <v>154.967033870167</v>
      </c>
      <c r="Q12" s="112">
        <v>155.14862072026349</v>
      </c>
      <c r="R12" s="112">
        <v>155.33660791685156</v>
      </c>
      <c r="S12" s="112">
        <v>155.64179588094848</v>
      </c>
      <c r="T12" s="112">
        <v>155.9602407081795</v>
      </c>
      <c r="U12" s="112">
        <v>156.27789310180074</v>
      </c>
      <c r="V12" s="112">
        <v>156.60776997845656</v>
      </c>
      <c r="W12" s="112">
        <v>156.94290152061723</v>
      </c>
      <c r="X12" s="112">
        <v>157.30393771934507</v>
      </c>
      <c r="Y12" s="112">
        <v>157.66565795986045</v>
      </c>
      <c r="Z12" s="112">
        <v>158.0458262262791</v>
      </c>
      <c r="AA12" s="112">
        <v>158.43213726252557</v>
      </c>
      <c r="AB12" s="112">
        <v>158.83316792381225</v>
      </c>
      <c r="AC12" s="112">
        <v>159.38895253280307</v>
      </c>
      <c r="AD12" s="112">
        <v>159.95278878572097</v>
      </c>
      <c r="AE12" s="112">
        <v>160.52878835075487</v>
      </c>
      <c r="AF12" s="112">
        <v>161.10676312823213</v>
      </c>
      <c r="AG12" s="112">
        <v>161.68703806001375</v>
      </c>
      <c r="AH12" s="112">
        <v>162.28143373995616</v>
      </c>
      <c r="AI12" s="112">
        <v>162.86488589187786</v>
      </c>
      <c r="AJ12" s="112">
        <v>163.43761243117191</v>
      </c>
      <c r="AK12" s="112">
        <v>163.99678354346332</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172.30923574133027</v>
      </c>
      <c r="I13" s="112">
        <v>190.6066966975965</v>
      </c>
      <c r="J13" s="112">
        <v>136.99751109415109</v>
      </c>
      <c r="K13" s="112">
        <v>136.19722487680838</v>
      </c>
      <c r="L13" s="112">
        <v>135.51061190939166</v>
      </c>
      <c r="M13" s="112">
        <v>134.7477053470802</v>
      </c>
      <c r="N13" s="112">
        <v>134.01367817754493</v>
      </c>
      <c r="O13" s="112">
        <v>133.27875675033033</v>
      </c>
      <c r="P13" s="112">
        <v>132.80987690706976</v>
      </c>
      <c r="Q13" s="112">
        <v>132.36309916867688</v>
      </c>
      <c r="R13" s="112">
        <v>131.93132244419095</v>
      </c>
      <c r="S13" s="112">
        <v>131.55521957541205</v>
      </c>
      <c r="T13" s="112">
        <v>131.20526623024938</v>
      </c>
      <c r="U13" s="112">
        <v>130.86468444766197</v>
      </c>
      <c r="V13" s="112">
        <v>130.54328439391122</v>
      </c>
      <c r="W13" s="112">
        <v>130.2375907638654</v>
      </c>
      <c r="X13" s="112">
        <v>129.9677202486634</v>
      </c>
      <c r="Y13" s="112">
        <v>129.71070494654128</v>
      </c>
      <c r="Z13" s="112">
        <v>129.48771287799539</v>
      </c>
      <c r="AA13" s="112">
        <v>129.29172156307882</v>
      </c>
      <c r="AB13" s="112">
        <v>129.12764877844316</v>
      </c>
      <c r="AC13" s="112">
        <v>129.11939394067437</v>
      </c>
      <c r="AD13" s="112">
        <v>129.14691534196282</v>
      </c>
      <c r="AE13" s="112">
        <v>129.20193209013777</v>
      </c>
      <c r="AF13" s="112">
        <v>129.28335430022256</v>
      </c>
      <c r="AG13" s="112">
        <v>129.39357662876597</v>
      </c>
      <c r="AH13" s="112">
        <v>129.54003482394879</v>
      </c>
      <c r="AI13" s="112">
        <v>129.68643188122758</v>
      </c>
      <c r="AJ13" s="112">
        <v>129.83734566963187</v>
      </c>
      <c r="AK13" s="112">
        <v>129.99031950692077</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1.1678476241021414</v>
      </c>
      <c r="I14" s="106">
        <v>0.27193348724372324</v>
      </c>
      <c r="J14" s="106">
        <v>0.92907219636142402</v>
      </c>
      <c r="K14" s="106">
        <v>0.88139085732099476</v>
      </c>
      <c r="L14" s="106">
        <v>0.84539729170236544</v>
      </c>
      <c r="M14" s="106">
        <v>0.82128611355051606</v>
      </c>
      <c r="N14" s="106">
        <v>0.82128611355051606</v>
      </c>
      <c r="O14" s="106">
        <v>0.82128611355051595</v>
      </c>
      <c r="P14" s="106">
        <v>0.82128611355051595</v>
      </c>
      <c r="Q14" s="106">
        <v>0.82128611355051584</v>
      </c>
      <c r="R14" s="106">
        <v>0.82128611355051595</v>
      </c>
      <c r="S14" s="106">
        <v>0.82128611355051595</v>
      </c>
      <c r="T14" s="106">
        <v>0.82128611355051606</v>
      </c>
      <c r="U14" s="106">
        <v>0.82128611355051606</v>
      </c>
      <c r="V14" s="106">
        <v>0.82128611355051606</v>
      </c>
      <c r="W14" s="106">
        <v>0.82128611355051595</v>
      </c>
      <c r="X14" s="106">
        <v>0.82128611355051584</v>
      </c>
      <c r="Y14" s="106">
        <v>0.82128611355051584</v>
      </c>
      <c r="Z14" s="106">
        <v>0.82128611355051584</v>
      </c>
      <c r="AA14" s="106">
        <v>0.82128611355051584</v>
      </c>
      <c r="AB14" s="106">
        <v>0.82128611355051584</v>
      </c>
      <c r="AC14" s="106">
        <v>0.82128611355051584</v>
      </c>
      <c r="AD14" s="106">
        <v>0.82128611355051584</v>
      </c>
      <c r="AE14" s="106">
        <v>0.82128611355051584</v>
      </c>
      <c r="AF14" s="106">
        <v>0.82128611355051584</v>
      </c>
      <c r="AG14" s="106">
        <v>0.82128611355051584</v>
      </c>
      <c r="AH14" s="106">
        <v>0.82128611355051584</v>
      </c>
      <c r="AI14" s="106">
        <v>0.82128611355051584</v>
      </c>
      <c r="AJ14" s="106">
        <v>0.82128611355051584</v>
      </c>
      <c r="AK14" s="106">
        <v>0.82128611355051584</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199.30840926736778</v>
      </c>
      <c r="I15" s="106">
        <v>115.32464515217808</v>
      </c>
      <c r="J15" s="106">
        <v>153.27821901815059</v>
      </c>
      <c r="K15" s="106">
        <v>144.58259559269425</v>
      </c>
      <c r="L15" s="106">
        <v>137.95821096280076</v>
      </c>
      <c r="M15" s="106">
        <v>133.57397774924306</v>
      </c>
      <c r="N15" s="106">
        <v>133.16367052927231</v>
      </c>
      <c r="O15" s="106">
        <v>132.74071067658036</v>
      </c>
      <c r="P15" s="106">
        <v>132.26969983747841</v>
      </c>
      <c r="Q15" s="106">
        <v>131.78773871138011</v>
      </c>
      <c r="R15" s="106">
        <v>131.30469475476806</v>
      </c>
      <c r="S15" s="106">
        <v>130.81404547223559</v>
      </c>
      <c r="T15" s="106">
        <v>130.30237552442725</v>
      </c>
      <c r="U15" s="106">
        <v>129.78455947887306</v>
      </c>
      <c r="V15" s="106">
        <v>129.26417497960551</v>
      </c>
      <c r="W15" s="106">
        <v>128.73594890657529</v>
      </c>
      <c r="X15" s="106">
        <v>128.19574628690259</v>
      </c>
      <c r="Y15" s="106">
        <v>127.64328999443849</v>
      </c>
      <c r="Z15" s="106">
        <v>127.06763123910122</v>
      </c>
      <c r="AA15" s="106">
        <v>126.46466072481333</v>
      </c>
      <c r="AB15" s="106">
        <v>125.83667886050178</v>
      </c>
      <c r="AC15" s="106">
        <v>125.17956924400541</v>
      </c>
      <c r="AD15" s="106">
        <v>124.48868603779898</v>
      </c>
      <c r="AE15" s="106">
        <v>123.77642695603193</v>
      </c>
      <c r="AF15" s="106">
        <v>123.03654298026265</v>
      </c>
      <c r="AG15" s="106">
        <v>122.26766024570873</v>
      </c>
      <c r="AH15" s="106">
        <v>121.48128689552421</v>
      </c>
      <c r="AI15" s="106">
        <v>120.69884779157783</v>
      </c>
      <c r="AJ15" s="106">
        <v>119.92237795005863</v>
      </c>
      <c r="AK15" s="106">
        <v>119.15438379058949</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2.3959999999999999</v>
      </c>
      <c r="I16" s="106">
        <v>2.2090000000000001</v>
      </c>
      <c r="J16" s="106">
        <v>2.6096585355490265</v>
      </c>
      <c r="K16" s="106">
        <v>2.6949159047604145</v>
      </c>
      <c r="L16" s="106">
        <v>2.776254514200454</v>
      </c>
      <c r="M16" s="106">
        <v>2.8456572293520614</v>
      </c>
      <c r="N16" s="106">
        <v>2.9124094362112016</v>
      </c>
      <c r="O16" s="106">
        <v>2.9788561260314981</v>
      </c>
      <c r="P16" s="106">
        <v>3.0466467149228049</v>
      </c>
      <c r="Q16" s="106">
        <v>3.1141381161822284</v>
      </c>
      <c r="R16" s="106">
        <v>3.1809034323987753</v>
      </c>
      <c r="S16" s="106">
        <v>3.2472687804916962</v>
      </c>
      <c r="T16" s="106">
        <v>3.3138942860682952</v>
      </c>
      <c r="U16" s="106">
        <v>3.3801163978186572</v>
      </c>
      <c r="V16" s="106">
        <v>3.4457906040914272</v>
      </c>
      <c r="W16" s="106">
        <v>3.5111941851206825</v>
      </c>
      <c r="X16" s="106">
        <v>3.5765573607039745</v>
      </c>
      <c r="Y16" s="106">
        <v>3.6419279649323175</v>
      </c>
      <c r="Z16" s="106">
        <v>3.7078836796245493</v>
      </c>
      <c r="AA16" s="106">
        <v>3.774680895462371</v>
      </c>
      <c r="AB16" s="106">
        <v>3.8422622237665314</v>
      </c>
      <c r="AC16" s="106">
        <v>3.9108958376207212</v>
      </c>
      <c r="AD16" s="106">
        <v>3.9808890256845091</v>
      </c>
      <c r="AE16" s="106">
        <v>4.0516734029499011</v>
      </c>
      <c r="AF16" s="106">
        <v>4.1236396807684246</v>
      </c>
      <c r="AG16" s="106">
        <v>4.1969365917608936</v>
      </c>
      <c r="AH16" s="106">
        <v>4.2710220117016791</v>
      </c>
      <c r="AI16" s="106">
        <v>4.3447799159637572</v>
      </c>
      <c r="AJ16" s="106">
        <v>4.4181131710210018</v>
      </c>
      <c r="AK16" s="106">
        <v>4.490891913952507</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5.8594999999999997</v>
      </c>
      <c r="I17" s="106">
        <v>4.9470000000000001</v>
      </c>
      <c r="J17" s="106">
        <v>6.0613451951148187</v>
      </c>
      <c r="K17" s="106">
        <v>6.0961061994209453</v>
      </c>
      <c r="L17" s="106">
        <v>6.1279229833613842</v>
      </c>
      <c r="M17" s="106">
        <v>6.1485487472141278</v>
      </c>
      <c r="N17" s="106">
        <v>6.1674938088311357</v>
      </c>
      <c r="O17" s="106">
        <v>6.1871456719224618</v>
      </c>
      <c r="P17" s="106">
        <v>6.2091780245940038</v>
      </c>
      <c r="Q17" s="106">
        <v>6.231885618351507</v>
      </c>
      <c r="R17" s="106">
        <v>6.2548114908183248</v>
      </c>
      <c r="S17" s="106">
        <v>6.2782716533663701</v>
      </c>
      <c r="T17" s="106">
        <v>6.3029251020565846</v>
      </c>
      <c r="U17" s="106">
        <v>6.3280725908247115</v>
      </c>
      <c r="V17" s="106">
        <v>6.3535477921867631</v>
      </c>
      <c r="W17" s="106">
        <v>6.379617507977744</v>
      </c>
      <c r="X17" s="106">
        <v>6.4065005067521836</v>
      </c>
      <c r="Y17" s="106">
        <v>6.4342286506897457</v>
      </c>
      <c r="Z17" s="106">
        <v>6.4633778527366603</v>
      </c>
      <c r="AA17" s="106">
        <v>6.4941945745430942</v>
      </c>
      <c r="AB17" s="106">
        <v>6.5266035387104058</v>
      </c>
      <c r="AC17" s="106">
        <v>6.5608638734778646</v>
      </c>
      <c r="AD17" s="106">
        <v>6.5972751395347329</v>
      </c>
      <c r="AE17" s="106">
        <v>6.6352385001568557</v>
      </c>
      <c r="AF17" s="106">
        <v>6.6751397077392314</v>
      </c>
      <c r="AG17" s="106">
        <v>6.7171164631764588</v>
      </c>
      <c r="AH17" s="106">
        <v>6.7605977392784347</v>
      </c>
      <c r="AI17" s="106">
        <v>6.8044238083258968</v>
      </c>
      <c r="AJ17" s="106">
        <v>6.8484808889675151</v>
      </c>
      <c r="AK17" s="106">
        <v>6.8926218861901321</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11.716540895164762</v>
      </c>
      <c r="I18" s="106">
        <v>8.4358481177587787</v>
      </c>
      <c r="J18" s="106">
        <v>11.948312838093116</v>
      </c>
      <c r="K18" s="106">
        <v>11.988554043582328</v>
      </c>
      <c r="L18" s="106">
        <v>12.014215927604408</v>
      </c>
      <c r="M18" s="106">
        <v>12.036359516915232</v>
      </c>
      <c r="N18" s="106">
        <v>12.0591221690556</v>
      </c>
      <c r="O18" s="106">
        <v>12.085290042374888</v>
      </c>
      <c r="P18" s="106">
        <v>12.112782709166035</v>
      </c>
      <c r="Q18" s="106">
        <v>12.140961525306228</v>
      </c>
      <c r="R18" s="106">
        <v>12.169358652128683</v>
      </c>
      <c r="S18" s="106">
        <v>12.198389379595785</v>
      </c>
      <c r="T18" s="106">
        <v>12.230191260760302</v>
      </c>
      <c r="U18" s="106">
        <v>12.261733453973127</v>
      </c>
      <c r="V18" s="106">
        <v>12.292340477087524</v>
      </c>
      <c r="W18" s="106">
        <v>12.323229613309511</v>
      </c>
      <c r="X18" s="106">
        <v>12.353705311468122</v>
      </c>
      <c r="Y18" s="106">
        <v>12.384366331254125</v>
      </c>
      <c r="Z18" s="106">
        <v>12.415072841848527</v>
      </c>
      <c r="AA18" s="106">
        <v>12.445376099813757</v>
      </c>
      <c r="AB18" s="106">
        <v>12.475678037714751</v>
      </c>
      <c r="AC18" s="106">
        <v>12.506480779810225</v>
      </c>
      <c r="AD18" s="106">
        <v>12.536764689766891</v>
      </c>
      <c r="AE18" s="106">
        <v>12.56796112487924</v>
      </c>
      <c r="AF18" s="106">
        <v>12.599357344974994</v>
      </c>
      <c r="AG18" s="106">
        <v>12.630778955666397</v>
      </c>
      <c r="AH18" s="106">
        <v>12.661729112659796</v>
      </c>
      <c r="AI18" s="106">
        <v>12.693596973377423</v>
      </c>
      <c r="AJ18" s="106">
        <v>12.725368764483118</v>
      </c>
      <c r="AK18" s="106">
        <v>12.757285301591958</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1.8220000000000001</v>
      </c>
      <c r="I19" s="112">
        <v>1.5770917906783257</v>
      </c>
      <c r="J19" s="112">
        <v>1.8609370690944078</v>
      </c>
      <c r="K19" s="112">
        <v>1.8695573788114106</v>
      </c>
      <c r="L19" s="112">
        <v>1.8750765679083172</v>
      </c>
      <c r="M19" s="112">
        <v>1.8844640408524507</v>
      </c>
      <c r="N19" s="112">
        <v>1.8940642964807211</v>
      </c>
      <c r="O19" s="112">
        <v>1.903500177448576</v>
      </c>
      <c r="P19" s="112">
        <v>1.9113834641543912</v>
      </c>
      <c r="Q19" s="112">
        <v>1.9184229761749554</v>
      </c>
      <c r="R19" s="112">
        <v>1.924864367101246</v>
      </c>
      <c r="S19" s="112">
        <v>1.9308198232887364</v>
      </c>
      <c r="T19" s="112">
        <v>1.9356946498520071</v>
      </c>
      <c r="U19" s="112">
        <v>1.9399303252045286</v>
      </c>
      <c r="V19" s="112">
        <v>1.943646190840626</v>
      </c>
      <c r="W19" s="112">
        <v>1.9467298973228881</v>
      </c>
      <c r="X19" s="112">
        <v>1.9490344707253036</v>
      </c>
      <c r="Y19" s="112">
        <v>1.9507372797628006</v>
      </c>
      <c r="Z19" s="112">
        <v>1.9515011713559249</v>
      </c>
      <c r="AA19" s="112">
        <v>1.9512139449809618</v>
      </c>
      <c r="AB19" s="112">
        <v>1.9500523874149027</v>
      </c>
      <c r="AC19" s="112">
        <v>1.9479899084813688</v>
      </c>
      <c r="AD19" s="112">
        <v>1.9446717773158513</v>
      </c>
      <c r="AE19" s="112">
        <v>1.9407576169148082</v>
      </c>
      <c r="AF19" s="112">
        <v>1.9359495095939556</v>
      </c>
      <c r="AG19" s="112">
        <v>1.9302021733165688</v>
      </c>
      <c r="AH19" s="112">
        <v>1.9236882644531359</v>
      </c>
      <c r="AI19" s="112">
        <v>1.9172280701608213</v>
      </c>
      <c r="AJ19" s="112">
        <v>1.9106438378794237</v>
      </c>
      <c r="AK19" s="112">
        <v>1.904037750711379</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2.5139129380603098</v>
      </c>
      <c r="I20" s="112">
        <v>1.8779960963651212</v>
      </c>
      <c r="J20" s="112">
        <v>2.5233622458309468</v>
      </c>
      <c r="K20" s="112">
        <v>2.5134028172050984</v>
      </c>
      <c r="L20" s="112">
        <v>2.50200404220121</v>
      </c>
      <c r="M20" s="112">
        <v>2.4920671255419706</v>
      </c>
      <c r="N20" s="112">
        <v>2.4822846777485612</v>
      </c>
      <c r="O20" s="112">
        <v>2.4725552606175674</v>
      </c>
      <c r="P20" s="112">
        <v>2.4623214783854115</v>
      </c>
      <c r="Q20" s="112">
        <v>2.4518970713964032</v>
      </c>
      <c r="R20" s="112">
        <v>2.4413989604115738</v>
      </c>
      <c r="S20" s="112">
        <v>2.430870990820067</v>
      </c>
      <c r="T20" s="112">
        <v>2.4201258081178372</v>
      </c>
      <c r="U20" s="112">
        <v>2.4093470511328041</v>
      </c>
      <c r="V20" s="112">
        <v>2.3985814796858094</v>
      </c>
      <c r="W20" s="112">
        <v>2.387796798913576</v>
      </c>
      <c r="X20" s="112">
        <v>2.3769497046843551</v>
      </c>
      <c r="Y20" s="112">
        <v>2.3661207242518847</v>
      </c>
      <c r="Z20" s="112">
        <v>2.3552213970166198</v>
      </c>
      <c r="AA20" s="112">
        <v>2.344232771734533</v>
      </c>
      <c r="AB20" s="112">
        <v>2.3332221150352361</v>
      </c>
      <c r="AC20" s="112">
        <v>2.3222020133805681</v>
      </c>
      <c r="AD20" s="112">
        <v>2.3110890421050763</v>
      </c>
      <c r="AE20" s="112">
        <v>2.3000720817184486</v>
      </c>
      <c r="AF20" s="112">
        <v>2.2890818500417214</v>
      </c>
      <c r="AG20" s="112">
        <v>2.2781077326609456</v>
      </c>
      <c r="AH20" s="112">
        <v>2.2671959684160572</v>
      </c>
      <c r="AI20" s="112">
        <v>2.2565638474738243</v>
      </c>
      <c r="AJ20" s="112">
        <v>2.2461626043017606</v>
      </c>
      <c r="AK20" s="112">
        <v>2.2360842077440202</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47.638930311164138</v>
      </c>
      <c r="I21" s="113">
        <v>51.401553529213103</v>
      </c>
      <c r="J21" s="114">
        <v>0.50653410006658572</v>
      </c>
      <c r="K21" s="114">
        <v>0.51924236657358203</v>
      </c>
      <c r="L21" s="114">
        <v>0.53132411665334112</v>
      </c>
      <c r="M21" s="114">
        <v>0.54213833122003197</v>
      </c>
      <c r="N21" s="114">
        <v>0.55253784495206615</v>
      </c>
      <c r="O21" s="114">
        <v>0.56272753092093619</v>
      </c>
      <c r="P21" s="114">
        <v>0.57283637063530624</v>
      </c>
      <c r="Q21" s="114">
        <v>0.5827309371184598</v>
      </c>
      <c r="R21" s="114">
        <v>0.59238184556996776</v>
      </c>
      <c r="S21" s="114">
        <v>0.60181693267772218</v>
      </c>
      <c r="T21" s="114">
        <v>0.61108430195483165</v>
      </c>
      <c r="U21" s="114">
        <v>0.62013847052236626</v>
      </c>
      <c r="V21" s="114">
        <v>0.62897316845972273</v>
      </c>
      <c r="W21" s="114">
        <v>0.63760981906241188</v>
      </c>
      <c r="X21" s="114">
        <v>0.64606492256547343</v>
      </c>
      <c r="Y21" s="114">
        <v>0.65434262696746914</v>
      </c>
      <c r="Z21" s="114">
        <v>0.66247720840377067</v>
      </c>
      <c r="AA21" s="114">
        <v>0.67048119460726108</v>
      </c>
      <c r="AB21" s="114">
        <v>0.67834876931766297</v>
      </c>
      <c r="AC21" s="114">
        <v>0.68609174539048634</v>
      </c>
      <c r="AD21" s="114">
        <v>0.69372238607551018</v>
      </c>
      <c r="AE21" s="114">
        <v>0.70120876124626452</v>
      </c>
      <c r="AF21" s="114">
        <v>0.70856804633735881</v>
      </c>
      <c r="AG21" s="114">
        <v>0.71580423506824153</v>
      </c>
      <c r="AH21" s="114">
        <v>0.72289055876349295</v>
      </c>
      <c r="AI21" s="114">
        <v>0.72977976815419265</v>
      </c>
      <c r="AJ21" s="114">
        <v>0.73647291839938678</v>
      </c>
      <c r="AK21" s="114">
        <v>0.74297025400947025</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3" t="s">
        <v>230</v>
      </c>
      <c r="C33" s="134"/>
      <c r="D33" s="134"/>
      <c r="E33" s="134"/>
      <c r="F33" s="134"/>
      <c r="G33" s="134"/>
      <c r="H33" s="134"/>
      <c r="I33" s="135"/>
    </row>
    <row r="34" spans="2:9" x14ac:dyDescent="0.3"/>
    <row r="35" spans="2:9" s="6" customFormat="1" ht="13.5" x14ac:dyDescent="0.25">
      <c r="B35" s="56" t="s">
        <v>21</v>
      </c>
      <c r="C35" s="136" t="s">
        <v>59</v>
      </c>
      <c r="D35" s="136"/>
      <c r="E35" s="136"/>
      <c r="F35" s="136"/>
      <c r="G35" s="136"/>
      <c r="H35" s="136"/>
      <c r="I35" s="136"/>
    </row>
    <row r="36" spans="2:9" s="6" customFormat="1" ht="89.65" customHeight="1" x14ac:dyDescent="0.25">
      <c r="B36" s="57">
        <v>1</v>
      </c>
      <c r="C36" s="124" t="s">
        <v>231</v>
      </c>
      <c r="D36" s="125"/>
      <c r="E36" s="125"/>
      <c r="F36" s="125"/>
      <c r="G36" s="125"/>
      <c r="H36" s="125"/>
      <c r="I36" s="125"/>
    </row>
    <row r="37" spans="2:9" s="6" customFormat="1" ht="76.5" customHeight="1" x14ac:dyDescent="0.25">
      <c r="B37" s="57">
        <f>B36+1</f>
        <v>2</v>
      </c>
      <c r="C37" s="126" t="s">
        <v>232</v>
      </c>
      <c r="D37" s="127"/>
      <c r="E37" s="127"/>
      <c r="F37" s="127"/>
      <c r="G37" s="127"/>
      <c r="H37" s="127"/>
      <c r="I37" s="128"/>
    </row>
    <row r="38" spans="2:9" s="6" customFormat="1" ht="58.15" customHeight="1" x14ac:dyDescent="0.25">
      <c r="B38" s="57">
        <f t="shared" ref="B38:B50" si="0">B37+1</f>
        <v>3</v>
      </c>
      <c r="C38" s="126" t="s">
        <v>233</v>
      </c>
      <c r="D38" s="127"/>
      <c r="E38" s="127"/>
      <c r="F38" s="127"/>
      <c r="G38" s="127"/>
      <c r="H38" s="127"/>
      <c r="I38" s="128"/>
    </row>
    <row r="39" spans="2:9" s="6" customFormat="1" ht="73.150000000000006" customHeight="1" x14ac:dyDescent="0.25">
      <c r="B39" s="57">
        <f t="shared" si="0"/>
        <v>4</v>
      </c>
      <c r="C39" s="126" t="s">
        <v>234</v>
      </c>
      <c r="D39" s="127"/>
      <c r="E39" s="127"/>
      <c r="F39" s="127"/>
      <c r="G39" s="127"/>
      <c r="H39" s="127"/>
      <c r="I39" s="128"/>
    </row>
    <row r="40" spans="2:9" s="6" customFormat="1" ht="59.65" customHeight="1" x14ac:dyDescent="0.25">
      <c r="B40" s="57">
        <f t="shared" si="0"/>
        <v>5</v>
      </c>
      <c r="C40" s="126" t="s">
        <v>235</v>
      </c>
      <c r="D40" s="127"/>
      <c r="E40" s="127"/>
      <c r="F40" s="127"/>
      <c r="G40" s="127"/>
      <c r="H40" s="127"/>
      <c r="I40" s="128"/>
    </row>
    <row r="41" spans="2:9" s="6" customFormat="1" ht="52.15" customHeight="1" x14ac:dyDescent="0.25">
      <c r="B41" s="57">
        <f t="shared" si="0"/>
        <v>6</v>
      </c>
      <c r="C41" s="126" t="s">
        <v>236</v>
      </c>
      <c r="D41" s="127"/>
      <c r="E41" s="127"/>
      <c r="F41" s="127"/>
      <c r="G41" s="127"/>
      <c r="H41" s="127"/>
      <c r="I41" s="128"/>
    </row>
    <row r="42" spans="2:9" s="6" customFormat="1" ht="54.4" customHeight="1" x14ac:dyDescent="0.25">
      <c r="B42" s="57">
        <f t="shared" si="0"/>
        <v>7</v>
      </c>
      <c r="C42" s="126" t="s">
        <v>237</v>
      </c>
      <c r="D42" s="127"/>
      <c r="E42" s="127"/>
      <c r="F42" s="127"/>
      <c r="G42" s="127"/>
      <c r="H42" s="127"/>
      <c r="I42" s="128"/>
    </row>
    <row r="43" spans="2:9" s="6" customFormat="1" ht="67.150000000000006" customHeight="1" x14ac:dyDescent="0.25">
      <c r="B43" s="57">
        <f t="shared" si="0"/>
        <v>8</v>
      </c>
      <c r="C43" s="126" t="s">
        <v>238</v>
      </c>
      <c r="D43" s="127"/>
      <c r="E43" s="127"/>
      <c r="F43" s="127"/>
      <c r="G43" s="127"/>
      <c r="H43" s="127"/>
      <c r="I43" s="128"/>
    </row>
    <row r="44" spans="2:9" s="6" customFormat="1" ht="67.150000000000006" customHeight="1" x14ac:dyDescent="0.25">
      <c r="B44" s="57">
        <f t="shared" si="0"/>
        <v>9</v>
      </c>
      <c r="C44" s="126" t="s">
        <v>239</v>
      </c>
      <c r="D44" s="127"/>
      <c r="E44" s="127"/>
      <c r="F44" s="127"/>
      <c r="G44" s="127"/>
      <c r="H44" s="127"/>
      <c r="I44" s="128"/>
    </row>
    <row r="45" spans="2:9" s="6" customFormat="1" ht="56.65" customHeight="1" x14ac:dyDescent="0.25">
      <c r="B45" s="57">
        <f t="shared" si="0"/>
        <v>10</v>
      </c>
      <c r="C45" s="126" t="s">
        <v>240</v>
      </c>
      <c r="D45" s="127"/>
      <c r="E45" s="127"/>
      <c r="F45" s="127"/>
      <c r="G45" s="127"/>
      <c r="H45" s="127"/>
      <c r="I45" s="128"/>
    </row>
    <row r="46" spans="2:9" s="6" customFormat="1" ht="94.9" customHeight="1" x14ac:dyDescent="0.25">
      <c r="B46" s="57">
        <f t="shared" si="0"/>
        <v>11</v>
      </c>
      <c r="C46" s="126" t="s">
        <v>241</v>
      </c>
      <c r="D46" s="127"/>
      <c r="E46" s="127"/>
      <c r="F46" s="127"/>
      <c r="G46" s="127"/>
      <c r="H46" s="127"/>
      <c r="I46" s="128"/>
    </row>
    <row r="47" spans="2:9" s="6" customFormat="1" ht="47.65" customHeight="1" x14ac:dyDescent="0.25">
      <c r="B47" s="57">
        <f t="shared" si="0"/>
        <v>12</v>
      </c>
      <c r="C47" s="126" t="s">
        <v>242</v>
      </c>
      <c r="D47" s="127"/>
      <c r="E47" s="127"/>
      <c r="F47" s="127"/>
      <c r="G47" s="127"/>
      <c r="H47" s="127"/>
      <c r="I47" s="128"/>
    </row>
    <row r="48" spans="2:9" s="6" customFormat="1" ht="46.9" customHeight="1" x14ac:dyDescent="0.25">
      <c r="B48" s="57">
        <f t="shared" si="0"/>
        <v>13</v>
      </c>
      <c r="C48" s="126" t="s">
        <v>243</v>
      </c>
      <c r="D48" s="127"/>
      <c r="E48" s="127"/>
      <c r="F48" s="127"/>
      <c r="G48" s="127"/>
      <c r="H48" s="127"/>
      <c r="I48" s="128"/>
    </row>
    <row r="49" spans="2:9" s="6" customFormat="1" ht="31.15" customHeight="1" x14ac:dyDescent="0.25">
      <c r="B49" s="57">
        <f t="shared" si="0"/>
        <v>14</v>
      </c>
      <c r="C49" s="126" t="s">
        <v>244</v>
      </c>
      <c r="D49" s="127"/>
      <c r="E49" s="127"/>
      <c r="F49" s="127"/>
      <c r="G49" s="127"/>
      <c r="H49" s="127"/>
      <c r="I49" s="128"/>
    </row>
    <row r="50" spans="2:9" s="6" customFormat="1" ht="48.4" customHeight="1" x14ac:dyDescent="0.25">
      <c r="B50" s="57">
        <f t="shared" si="0"/>
        <v>15</v>
      </c>
      <c r="C50" s="126" t="s">
        <v>245</v>
      </c>
      <c r="D50" s="127"/>
      <c r="E50" s="127"/>
      <c r="F50" s="127"/>
      <c r="G50" s="127"/>
      <c r="H50" s="127"/>
      <c r="I50" s="128"/>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topLeftCell="B1" zoomScale="90" zoomScaleNormal="90" workbookViewId="0">
      <selection activeCell="H13" sqref="H13"/>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Brecon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3.9345917236951111</v>
      </c>
      <c r="I7" s="116">
        <v>2.5649612296311504</v>
      </c>
      <c r="J7" s="106">
        <v>3.5434026674540142</v>
      </c>
      <c r="K7" s="106">
        <v>3.4881063809023551</v>
      </c>
      <c r="L7" s="106">
        <v>3.446641424808802</v>
      </c>
      <c r="M7" s="106">
        <v>3.415426869972995</v>
      </c>
      <c r="N7" s="106">
        <v>3.4086688793250919</v>
      </c>
      <c r="O7" s="106">
        <v>3.4023845987641512</v>
      </c>
      <c r="P7" s="106">
        <v>3.3992252815616562</v>
      </c>
      <c r="Q7" s="106">
        <v>3.396400309963862</v>
      </c>
      <c r="R7" s="106">
        <v>3.3938139590844072</v>
      </c>
      <c r="S7" s="106">
        <v>3.3920391933184515</v>
      </c>
      <c r="T7" s="106">
        <v>3.390609283990929</v>
      </c>
      <c r="U7" s="106">
        <v>3.3893581956948649</v>
      </c>
      <c r="V7" s="106">
        <v>3.3883925893159161</v>
      </c>
      <c r="W7" s="106">
        <v>3.3876698919413522</v>
      </c>
      <c r="X7" s="106">
        <v>3.3874153893801306</v>
      </c>
      <c r="Y7" s="106">
        <v>3.3874231869326783</v>
      </c>
      <c r="Z7" s="106">
        <v>3.3878886067213791</v>
      </c>
      <c r="AA7" s="106">
        <v>3.3887168631877072</v>
      </c>
      <c r="AB7" s="106">
        <v>3.3900170055105661</v>
      </c>
      <c r="AC7" s="106">
        <v>3.3932294381574337</v>
      </c>
      <c r="AD7" s="106">
        <v>3.396857937783301</v>
      </c>
      <c r="AE7" s="106">
        <v>3.4009925376739716</v>
      </c>
      <c r="AF7" s="106">
        <v>3.4055339005840395</v>
      </c>
      <c r="AG7" s="106">
        <v>3.4104918474008334</v>
      </c>
      <c r="AH7" s="106">
        <v>3.4158675642984662</v>
      </c>
      <c r="AI7" s="106">
        <v>3.4214101447152041</v>
      </c>
      <c r="AJ7" s="106">
        <v>3.4270277858550715</v>
      </c>
      <c r="AK7" s="106">
        <v>3.4327207740725507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4.3080153850047509</v>
      </c>
      <c r="I8" s="106">
        <v>4.3875250877314338</v>
      </c>
      <c r="J8" s="106">
        <v>4.2377045863863456</v>
      </c>
      <c r="K8" s="106">
        <v>4.2377045863863456</v>
      </c>
      <c r="L8" s="106">
        <v>4.2377045863863456</v>
      </c>
      <c r="M8" s="106">
        <v>4.2377045863863456</v>
      </c>
      <c r="N8" s="106">
        <v>4.2377045863863456</v>
      </c>
      <c r="O8" s="106">
        <v>4.2377045863863456</v>
      </c>
      <c r="P8" s="106">
        <v>4.2377045863863456</v>
      </c>
      <c r="Q8" s="106">
        <v>4.2377045863863456</v>
      </c>
      <c r="R8" s="106">
        <v>4.2377045863863456</v>
      </c>
      <c r="S8" s="106">
        <v>4.2377045863863456</v>
      </c>
      <c r="T8" s="106">
        <v>4.2377045863863456</v>
      </c>
      <c r="U8" s="106">
        <v>4.2377045863863456</v>
      </c>
      <c r="V8" s="106">
        <v>4.2377045863863456</v>
      </c>
      <c r="W8" s="106">
        <v>4.2377045863863456</v>
      </c>
      <c r="X8" s="106">
        <v>4.2377045863863456</v>
      </c>
      <c r="Y8" s="106">
        <v>4.2377045863863456</v>
      </c>
      <c r="Z8" s="106">
        <v>4.2377045863863456</v>
      </c>
      <c r="AA8" s="106">
        <v>4.2377045863863456</v>
      </c>
      <c r="AB8" s="106">
        <v>4.2377045863863456</v>
      </c>
      <c r="AC8" s="106">
        <v>4.2377045863863456</v>
      </c>
      <c r="AD8" s="106">
        <v>4.2377045863863456</v>
      </c>
      <c r="AE8" s="106">
        <v>4.2377045863863456</v>
      </c>
      <c r="AF8" s="106">
        <v>4.2377045863863456</v>
      </c>
      <c r="AG8" s="106">
        <v>4.2377045863863456</v>
      </c>
      <c r="AH8" s="106">
        <v>4.2377045863863456</v>
      </c>
      <c r="AI8" s="106">
        <v>4.2377045863863456</v>
      </c>
      <c r="AJ8" s="106">
        <v>4.2377045863863456</v>
      </c>
      <c r="AK8" s="106">
        <v>4.2377045863863456</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4.3080153850047509</v>
      </c>
      <c r="I9" s="106">
        <f>I8</f>
        <v>4.3875250877314338</v>
      </c>
      <c r="J9" s="106">
        <v>4.2377045863863456</v>
      </c>
      <c r="K9" s="106">
        <v>4.2377045863863456</v>
      </c>
      <c r="L9" s="106">
        <v>4.2377045863863456</v>
      </c>
      <c r="M9" s="106">
        <v>4.2377045863863456</v>
      </c>
      <c r="N9" s="106">
        <v>4.2377045863863456</v>
      </c>
      <c r="O9" s="106">
        <v>4.2377045863863456</v>
      </c>
      <c r="P9" s="106">
        <v>4.2377045863863456</v>
      </c>
      <c r="Q9" s="106">
        <v>4.2377045863863456</v>
      </c>
      <c r="R9" s="106">
        <v>4.2377045863863456</v>
      </c>
      <c r="S9" s="106">
        <v>4.2377045863863456</v>
      </c>
      <c r="T9" s="106">
        <v>4.2377045863863456</v>
      </c>
      <c r="U9" s="106">
        <v>4.2377045863863456</v>
      </c>
      <c r="V9" s="106">
        <v>4.2377045863863456</v>
      </c>
      <c r="W9" s="106">
        <v>4.2377045863863456</v>
      </c>
      <c r="X9" s="106">
        <v>4.2377045863863456</v>
      </c>
      <c r="Y9" s="106">
        <v>4.2377045863863456</v>
      </c>
      <c r="Z9" s="106">
        <v>4.2377045863863456</v>
      </c>
      <c r="AA9" s="106">
        <v>4.2377045863863456</v>
      </c>
      <c r="AB9" s="106">
        <v>4.2377045863863456</v>
      </c>
      <c r="AC9" s="106">
        <v>4.2377045863863456</v>
      </c>
      <c r="AD9" s="106">
        <v>4.2377045863863456</v>
      </c>
      <c r="AE9" s="106">
        <v>4.2377045863863456</v>
      </c>
      <c r="AF9" s="106">
        <v>4.2377045863863456</v>
      </c>
      <c r="AG9" s="106">
        <v>4.2377045863863456</v>
      </c>
      <c r="AH9" s="106">
        <v>4.2377045863863456</v>
      </c>
      <c r="AI9" s="106">
        <v>4.2377045863863456</v>
      </c>
      <c r="AJ9" s="106">
        <v>4.2377045863863456</v>
      </c>
      <c r="AK9" s="106">
        <v>4.2377045863863456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0.214045793224896</v>
      </c>
      <c r="I10" s="106">
        <v>0.122951933360604</v>
      </c>
      <c r="J10" s="106">
        <v>0.21058109683741896</v>
      </c>
      <c r="K10" s="106">
        <v>0.213488936593458</v>
      </c>
      <c r="L10" s="106">
        <v>0.21410449871777901</v>
      </c>
      <c r="M10" s="106">
        <v>0.17077504499669499</v>
      </c>
      <c r="N10" s="106">
        <v>0.17061918675731996</v>
      </c>
      <c r="O10" s="106">
        <v>0.17289046884158202</v>
      </c>
      <c r="P10" s="106">
        <v>0.174338285456454</v>
      </c>
      <c r="Q10" s="106">
        <v>0.17598160297158</v>
      </c>
      <c r="R10" s="106">
        <v>0.14673834149084097</v>
      </c>
      <c r="S10" s="106">
        <v>0.14552571426250699</v>
      </c>
      <c r="T10" s="106">
        <v>0.14979926843710301</v>
      </c>
      <c r="U10" s="106">
        <v>0.149533605737524</v>
      </c>
      <c r="V10" s="106">
        <v>0.14977083215706</v>
      </c>
      <c r="W10" s="106">
        <v>0.124627736383377</v>
      </c>
      <c r="X10" s="106">
        <v>0.12404419046258401</v>
      </c>
      <c r="Y10" s="106">
        <v>0.127891179602726</v>
      </c>
      <c r="Z10" s="106">
        <v>0.12739476454231699</v>
      </c>
      <c r="AA10" s="106">
        <v>0.13165308118125904</v>
      </c>
      <c r="AB10" s="106">
        <v>0.10685301156616901</v>
      </c>
      <c r="AC10" s="106">
        <v>0.106136064362261</v>
      </c>
      <c r="AD10" s="106">
        <v>0.10784429422916801</v>
      </c>
      <c r="AE10" s="106">
        <v>0.110273429784009</v>
      </c>
      <c r="AF10" s="106">
        <v>0.108944226042807</v>
      </c>
      <c r="AG10" s="106">
        <v>0.110632253967672</v>
      </c>
      <c r="AH10" s="106">
        <v>0.10921963762907599</v>
      </c>
      <c r="AI10" s="106">
        <v>0.11027415151036402</v>
      </c>
      <c r="AJ10" s="106">
        <v>0.11197165847227801</v>
      </c>
      <c r="AK10" s="106">
        <v>0.11287744774869199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0.15937786808474377</v>
      </c>
      <c r="I11" s="108">
        <f>I9-I7-I10</f>
        <v>1.6996119247396795</v>
      </c>
      <c r="J11" s="108">
        <v>0.48372082209491241</v>
      </c>
      <c r="K11" s="108">
        <v>0.53610926889053245</v>
      </c>
      <c r="L11" s="108">
        <v>0.5769586628597646</v>
      </c>
      <c r="M11" s="108">
        <v>0.65150267141665563</v>
      </c>
      <c r="N11" s="108">
        <v>0.65841652030393383</v>
      </c>
      <c r="O11" s="108">
        <v>0.6624295187806124</v>
      </c>
      <c r="P11" s="108">
        <v>0.66414101936823544</v>
      </c>
      <c r="Q11" s="108">
        <v>0.66532267345090368</v>
      </c>
      <c r="R11" s="108">
        <v>0.69715228581109745</v>
      </c>
      <c r="S11" s="108">
        <v>0.70013967880538708</v>
      </c>
      <c r="T11" s="108">
        <v>0.69729603395831363</v>
      </c>
      <c r="U11" s="108">
        <v>0.69881278495395671</v>
      </c>
      <c r="V11" s="108">
        <v>0.69954116491336948</v>
      </c>
      <c r="W11" s="108">
        <v>0.72540695806161648</v>
      </c>
      <c r="X11" s="108">
        <v>0.726245006543631</v>
      </c>
      <c r="Y11" s="108">
        <v>0.72239021985094132</v>
      </c>
      <c r="Z11" s="108">
        <v>0.72242121512264945</v>
      </c>
      <c r="AA11" s="108">
        <v>0.7173346420173794</v>
      </c>
      <c r="AB11" s="108">
        <v>0.74083456930961056</v>
      </c>
      <c r="AC11" s="108">
        <v>0.73833908386665092</v>
      </c>
      <c r="AD11" s="108">
        <v>0.73300235437387662</v>
      </c>
      <c r="AE11" s="108">
        <v>0.72643861892836503</v>
      </c>
      <c r="AF11" s="108">
        <v>0.72322645975949917</v>
      </c>
      <c r="AG11" s="108">
        <v>0.71658048501784022</v>
      </c>
      <c r="AH11" s="108">
        <v>0.71261738445880352</v>
      </c>
      <c r="AI11" s="108">
        <v>0.7060202901607775</v>
      </c>
      <c r="AJ11" s="108">
        <v>0.69870514205899614</v>
      </c>
      <c r="AK11" s="108">
        <v>0.69210636456510288</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3" t="s">
        <v>257</v>
      </c>
      <c r="C23" s="134"/>
      <c r="D23" s="134"/>
      <c r="E23" s="134"/>
      <c r="F23" s="134"/>
      <c r="G23" s="134"/>
      <c r="H23" s="134"/>
      <c r="I23" s="135"/>
    </row>
    <row r="24" spans="2:9" ht="13.9" customHeight="1" x14ac:dyDescent="0.3"/>
    <row r="25" spans="2:9" s="6" customFormat="1" ht="13.5" x14ac:dyDescent="0.25">
      <c r="B25" s="56" t="s">
        <v>21</v>
      </c>
      <c r="C25" s="136" t="s">
        <v>59</v>
      </c>
      <c r="D25" s="136"/>
      <c r="E25" s="136"/>
      <c r="F25" s="136"/>
      <c r="G25" s="136"/>
      <c r="H25" s="136"/>
      <c r="I25" s="136"/>
    </row>
    <row r="26" spans="2:9" s="6" customFormat="1" ht="72.400000000000006" customHeight="1" x14ac:dyDescent="0.25">
      <c r="B26" s="57">
        <v>1</v>
      </c>
      <c r="C26" s="124" t="s">
        <v>258</v>
      </c>
      <c r="D26" s="125"/>
      <c r="E26" s="125"/>
      <c r="F26" s="125"/>
      <c r="G26" s="125"/>
      <c r="H26" s="125"/>
      <c r="I26" s="125"/>
    </row>
    <row r="27" spans="2:9" s="6" customFormat="1" ht="54" customHeight="1" x14ac:dyDescent="0.25">
      <c r="B27" s="57">
        <v>2</v>
      </c>
      <c r="C27" s="124" t="s">
        <v>259</v>
      </c>
      <c r="D27" s="125"/>
      <c r="E27" s="125"/>
      <c r="F27" s="125"/>
      <c r="G27" s="125"/>
      <c r="H27" s="125"/>
      <c r="I27" s="125"/>
    </row>
    <row r="28" spans="2:9" s="6" customFormat="1" ht="54" customHeight="1" x14ac:dyDescent="0.25">
      <c r="B28" s="57">
        <v>3</v>
      </c>
      <c r="C28" s="124" t="s">
        <v>260</v>
      </c>
      <c r="D28" s="125"/>
      <c r="E28" s="125"/>
      <c r="F28" s="125"/>
      <c r="G28" s="125"/>
      <c r="H28" s="125"/>
      <c r="I28" s="125"/>
    </row>
    <row r="29" spans="2:9" s="6" customFormat="1" ht="54" customHeight="1" x14ac:dyDescent="0.25">
      <c r="B29" s="57">
        <v>4</v>
      </c>
      <c r="C29" s="124" t="s">
        <v>261</v>
      </c>
      <c r="D29" s="125"/>
      <c r="E29" s="125"/>
      <c r="F29" s="125"/>
      <c r="G29" s="125"/>
      <c r="H29" s="125"/>
      <c r="I29" s="125"/>
    </row>
    <row r="30" spans="2:9" s="6" customFormat="1" ht="54" customHeight="1" x14ac:dyDescent="0.25">
      <c r="B30" s="57">
        <v>5</v>
      </c>
      <c r="C30" s="124" t="s">
        <v>262</v>
      </c>
      <c r="D30" s="125"/>
      <c r="E30" s="125"/>
      <c r="F30" s="125"/>
      <c r="G30" s="125"/>
      <c r="H30" s="125"/>
      <c r="I30" s="125"/>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H1" sqref="H1:I1048576"/>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9" t="s">
        <v>5</v>
      </c>
      <c r="C4" s="130"/>
      <c r="D4" s="139" t="str">
        <f>'Cover sheet'!C6</f>
        <v>Brecon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4.476</v>
      </c>
      <c r="I7" s="106">
        <v>4.476</v>
      </c>
      <c r="J7" s="106">
        <v>4.476</v>
      </c>
      <c r="K7" s="106">
        <v>4.476</v>
      </c>
      <c r="L7" s="106">
        <v>4.476</v>
      </c>
      <c r="M7" s="106">
        <v>4.476</v>
      </c>
      <c r="N7" s="106">
        <v>4.476</v>
      </c>
      <c r="O7" s="106">
        <v>4.476</v>
      </c>
      <c r="P7" s="106">
        <v>4.476</v>
      </c>
      <c r="Q7" s="106">
        <v>4.476</v>
      </c>
      <c r="R7" s="106">
        <v>4.476</v>
      </c>
      <c r="S7" s="106">
        <v>4.476</v>
      </c>
      <c r="T7" s="106">
        <v>4.476</v>
      </c>
      <c r="U7" s="106">
        <v>4.476</v>
      </c>
      <c r="V7" s="106">
        <v>4.476</v>
      </c>
      <c r="W7" s="106">
        <v>4.476</v>
      </c>
      <c r="X7" s="106">
        <v>4.476</v>
      </c>
      <c r="Y7" s="106">
        <v>4.476</v>
      </c>
      <c r="Z7" s="106">
        <v>4.476</v>
      </c>
      <c r="AA7" s="106">
        <v>4.476</v>
      </c>
      <c r="AB7" s="106">
        <v>4.476</v>
      </c>
      <c r="AC7" s="106">
        <v>4.476</v>
      </c>
      <c r="AD7" s="106">
        <v>4.476</v>
      </c>
      <c r="AE7" s="106">
        <v>4.476</v>
      </c>
      <c r="AF7" s="106">
        <v>4.476</v>
      </c>
      <c r="AG7" s="106">
        <v>4.476</v>
      </c>
      <c r="AH7" s="106">
        <v>4.476</v>
      </c>
      <c r="AI7" s="106">
        <v>4.476</v>
      </c>
      <c r="AJ7" s="106">
        <v>4.476</v>
      </c>
      <c r="AK7" s="106">
        <v>4.476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0.1302413551329695</v>
      </c>
      <c r="I8" s="106">
        <v>8.0709293455637682E-2</v>
      </c>
      <c r="J8" s="106">
        <v>0.2165644615095417</v>
      </c>
      <c r="K8" s="106">
        <v>0.2165644615095417</v>
      </c>
      <c r="L8" s="106">
        <v>0.2165644615095417</v>
      </c>
      <c r="M8" s="106">
        <v>0.2165644615095417</v>
      </c>
      <c r="N8" s="106">
        <v>0.2165644615095417</v>
      </c>
      <c r="O8" s="106">
        <v>0.2165644615095417</v>
      </c>
      <c r="P8" s="106">
        <v>0.2165644615095417</v>
      </c>
      <c r="Q8" s="106">
        <v>0.2165644615095417</v>
      </c>
      <c r="R8" s="106">
        <v>0.2165644615095417</v>
      </c>
      <c r="S8" s="106">
        <v>0.2165644615095417</v>
      </c>
      <c r="T8" s="106">
        <v>0.2165644615095417</v>
      </c>
      <c r="U8" s="106">
        <v>0.2165644615095417</v>
      </c>
      <c r="V8" s="106">
        <v>0.2165644615095417</v>
      </c>
      <c r="W8" s="106">
        <v>0.2165644615095417</v>
      </c>
      <c r="X8" s="106">
        <v>0.2165644615095417</v>
      </c>
      <c r="Y8" s="106">
        <v>0.2165644615095417</v>
      </c>
      <c r="Z8" s="106">
        <v>0.2165644615095417</v>
      </c>
      <c r="AA8" s="106">
        <v>0.2165644615095417</v>
      </c>
      <c r="AB8" s="106">
        <v>0.2165644615095417</v>
      </c>
      <c r="AC8" s="106">
        <v>0.2165644615095417</v>
      </c>
      <c r="AD8" s="106">
        <v>0.2165644615095417</v>
      </c>
      <c r="AE8" s="106">
        <v>0.2165644615095417</v>
      </c>
      <c r="AF8" s="106">
        <v>0.2165644615095417</v>
      </c>
      <c r="AG8" s="106">
        <v>0.2165644615095417</v>
      </c>
      <c r="AH8" s="106">
        <v>0.2165644615095417</v>
      </c>
      <c r="AI8" s="106">
        <v>0.2165644615095417</v>
      </c>
      <c r="AJ8" s="106">
        <v>0.2165644615095417</v>
      </c>
      <c r="AK8" s="106">
        <v>0.2165644615095417</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4.4309490273847099E-3</v>
      </c>
      <c r="I9" s="106">
        <v>7.765618812928571E-3</v>
      </c>
      <c r="J9" s="106">
        <v>2.1730952104112574E-2</v>
      </c>
      <c r="K9" s="106">
        <v>2.1730952104112574E-2</v>
      </c>
      <c r="L9" s="106">
        <v>2.1730952104112574E-2</v>
      </c>
      <c r="M9" s="106">
        <v>2.1730952104112574E-2</v>
      </c>
      <c r="N9" s="106">
        <v>2.1730952104112574E-2</v>
      </c>
      <c r="O9" s="106">
        <v>2.1730952104112574E-2</v>
      </c>
      <c r="P9" s="106">
        <v>2.1730952104112574E-2</v>
      </c>
      <c r="Q9" s="106">
        <v>2.1730952104112574E-2</v>
      </c>
      <c r="R9" s="106">
        <v>2.1730952104112574E-2</v>
      </c>
      <c r="S9" s="106">
        <v>2.1730952104112574E-2</v>
      </c>
      <c r="T9" s="106">
        <v>2.1730952104112574E-2</v>
      </c>
      <c r="U9" s="106">
        <v>2.1730952104112574E-2</v>
      </c>
      <c r="V9" s="106">
        <v>2.1730952104112574E-2</v>
      </c>
      <c r="W9" s="106">
        <v>2.1730952104112574E-2</v>
      </c>
      <c r="X9" s="106">
        <v>2.1730952104112574E-2</v>
      </c>
      <c r="Y9" s="106">
        <v>2.1730952104112574E-2</v>
      </c>
      <c r="Z9" s="106">
        <v>2.1730952104112574E-2</v>
      </c>
      <c r="AA9" s="106">
        <v>2.1730952104112574E-2</v>
      </c>
      <c r="AB9" s="106">
        <v>2.1730952104112574E-2</v>
      </c>
      <c r="AC9" s="106">
        <v>2.1730952104112574E-2</v>
      </c>
      <c r="AD9" s="106">
        <v>2.1730952104112574E-2</v>
      </c>
      <c r="AE9" s="106">
        <v>2.1730952104112574E-2</v>
      </c>
      <c r="AF9" s="106">
        <v>2.1730952104112574E-2</v>
      </c>
      <c r="AG9" s="106">
        <v>2.1730952104112574E-2</v>
      </c>
      <c r="AH9" s="106">
        <v>2.1730952104112574E-2</v>
      </c>
      <c r="AI9" s="106">
        <v>2.1730952104112574E-2</v>
      </c>
      <c r="AJ9" s="106">
        <v>2.1730952104112574E-2</v>
      </c>
      <c r="AK9" s="106">
        <v>2.1730952104112574E-2</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3" t="s">
        <v>268</v>
      </c>
      <c r="C21" s="134"/>
      <c r="D21" s="134"/>
      <c r="E21" s="134"/>
      <c r="F21" s="134"/>
      <c r="G21" s="134"/>
      <c r="H21" s="134"/>
      <c r="I21" s="135"/>
    </row>
    <row r="22" spans="2:9" x14ac:dyDescent="0.3"/>
    <row r="23" spans="2:9" s="6" customFormat="1" ht="13.5" x14ac:dyDescent="0.25">
      <c r="B23" s="56" t="s">
        <v>21</v>
      </c>
      <c r="C23" s="136" t="s">
        <v>59</v>
      </c>
      <c r="D23" s="136"/>
      <c r="E23" s="136"/>
      <c r="F23" s="136"/>
      <c r="G23" s="136"/>
      <c r="H23" s="136"/>
      <c r="I23" s="136"/>
    </row>
    <row r="24" spans="2:9" s="6" customFormat="1" ht="75.400000000000006" customHeight="1" x14ac:dyDescent="0.25">
      <c r="B24" s="57">
        <v>1</v>
      </c>
      <c r="C24" s="124" t="s">
        <v>269</v>
      </c>
      <c r="D24" s="125"/>
      <c r="E24" s="125"/>
      <c r="F24" s="125"/>
      <c r="G24" s="125"/>
      <c r="H24" s="125"/>
      <c r="I24" s="125"/>
    </row>
    <row r="25" spans="2:9" s="6" customFormat="1" ht="118.5" customHeight="1" x14ac:dyDescent="0.25">
      <c r="B25" s="57">
        <v>2</v>
      </c>
      <c r="C25" s="124" t="s">
        <v>270</v>
      </c>
      <c r="D25" s="125"/>
      <c r="E25" s="125"/>
      <c r="F25" s="125"/>
      <c r="G25" s="125"/>
      <c r="H25" s="125"/>
      <c r="I25" s="125"/>
    </row>
    <row r="26" spans="2:9" s="6" customFormat="1" ht="85.5" customHeight="1" x14ac:dyDescent="0.25">
      <c r="B26" s="57">
        <v>3</v>
      </c>
      <c r="C26" s="124" t="s">
        <v>271</v>
      </c>
      <c r="D26" s="125"/>
      <c r="E26" s="125"/>
      <c r="F26" s="125"/>
      <c r="G26" s="125"/>
      <c r="H26" s="125"/>
      <c r="I26" s="125"/>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H1" sqref="H1:I1048576"/>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9" t="s">
        <v>5</v>
      </c>
      <c r="C4" s="130"/>
      <c r="D4" s="139" t="str">
        <f>'Cover sheet'!C6</f>
        <v>Brecon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0.6373393069963782</v>
      </c>
      <c r="I7" s="106">
        <v>0.60319816280740046</v>
      </c>
      <c r="J7" s="106">
        <v>0.94169295480594906</v>
      </c>
      <c r="K7" s="106">
        <v>0.93714919171492672</v>
      </c>
      <c r="L7" s="106">
        <v>0.93557798875067677</v>
      </c>
      <c r="M7" s="106">
        <v>0.9340493998799505</v>
      </c>
      <c r="N7" s="106">
        <v>0.93254215291092935</v>
      </c>
      <c r="O7" s="106">
        <v>0.93105007668478212</v>
      </c>
      <c r="P7" s="106">
        <v>0.92956722944593173</v>
      </c>
      <c r="Q7" s="106">
        <v>0.92809724986422137</v>
      </c>
      <c r="R7" s="106">
        <v>0.92663921718469999</v>
      </c>
      <c r="S7" s="106">
        <v>0.92519089744931315</v>
      </c>
      <c r="T7" s="106">
        <v>0.92375275276203705</v>
      </c>
      <c r="U7" s="106">
        <v>0.92232427130217798</v>
      </c>
      <c r="V7" s="106">
        <v>0.92090456196646164</v>
      </c>
      <c r="W7" s="106">
        <v>0.91949316960210181</v>
      </c>
      <c r="X7" s="106">
        <v>0.91812757477082096</v>
      </c>
      <c r="Y7" s="106">
        <v>0.91676925476408522</v>
      </c>
      <c r="Z7" s="106">
        <v>0.91541747054028944</v>
      </c>
      <c r="AA7" s="106">
        <v>0.91407204750038284</v>
      </c>
      <c r="AB7" s="106">
        <v>0.91273239624817648</v>
      </c>
      <c r="AC7" s="106">
        <v>0.91139546430515084</v>
      </c>
      <c r="AD7" s="106">
        <v>0.91006387367716068</v>
      </c>
      <c r="AE7" s="106">
        <v>0.90873709644598377</v>
      </c>
      <c r="AF7" s="106">
        <v>0.90741511926743379</v>
      </c>
      <c r="AG7" s="106">
        <v>0.90609770404903667</v>
      </c>
      <c r="AH7" s="106">
        <v>0.904781061108892</v>
      </c>
      <c r="AI7" s="106">
        <v>0.90346901883508146</v>
      </c>
      <c r="AJ7" s="106">
        <v>0.90216153100058583</v>
      </c>
      <c r="AK7" s="106">
        <v>0.90085839514414512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2.4957262430308599E-2</v>
      </c>
      <c r="I8" s="106">
        <v>1.7976820190856727E-2</v>
      </c>
      <c r="J8" s="106">
        <v>1.9133986756048972E-2</v>
      </c>
      <c r="K8" s="106">
        <v>1.8449330881919305E-2</v>
      </c>
      <c r="L8" s="106">
        <v>1.7795793609472494E-2</v>
      </c>
      <c r="M8" s="106">
        <v>1.717119789996167E-2</v>
      </c>
      <c r="N8" s="106">
        <v>1.6573845490954683E-2</v>
      </c>
      <c r="O8" s="106">
        <v>1.6001631515739377E-2</v>
      </c>
      <c r="P8" s="106">
        <v>1.5453032083455746E-2</v>
      </c>
      <c r="Q8" s="106">
        <v>1.4926749963833766E-2</v>
      </c>
      <c r="R8" s="106">
        <v>1.4421569430011705E-2</v>
      </c>
      <c r="S8" s="106">
        <v>1.3936369601161156E-2</v>
      </c>
      <c r="T8" s="106">
        <v>1.3470141272670103E-2</v>
      </c>
      <c r="U8" s="106">
        <v>1.3021946124248793E-2</v>
      </c>
      <c r="V8" s="106">
        <v>1.259091246634042E-2</v>
      </c>
      <c r="W8" s="106">
        <v>1.2176233127805962E-2</v>
      </c>
      <c r="X8" s="106">
        <v>1.1777153075442498E-2</v>
      </c>
      <c r="Y8" s="106">
        <v>1.1392970544360871E-2</v>
      </c>
      <c r="Z8" s="106">
        <v>1.1023024159675208E-2</v>
      </c>
      <c r="AA8" s="106">
        <v>1.0666695930750912E-2</v>
      </c>
      <c r="AB8" s="106">
        <v>1.0323401555233196E-2</v>
      </c>
      <c r="AC8" s="106">
        <v>9.9925763811164366E-3</v>
      </c>
      <c r="AD8" s="106">
        <v>9.673718110386819E-3</v>
      </c>
      <c r="AE8" s="106">
        <v>9.3663339816359541E-3</v>
      </c>
      <c r="AF8" s="106">
        <v>9.0699596361105833E-3</v>
      </c>
      <c r="AG8" s="106">
        <v>8.7841532103890597E-3</v>
      </c>
      <c r="AH8" s="106">
        <v>8.5084944734490752E-3</v>
      </c>
      <c r="AI8" s="106">
        <v>8.2425858397543374E-3</v>
      </c>
      <c r="AJ8" s="106">
        <v>7.986047831375024E-3</v>
      </c>
      <c r="AK8" s="106">
        <v>7.7385180753503924E-3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136.00779435203629</v>
      </c>
      <c r="I9" s="106">
        <v>0.50635756446630009</v>
      </c>
      <c r="J9" s="106">
        <v>0.55710306532738718</v>
      </c>
      <c r="K9" s="106">
        <v>0.57664242376664232</v>
      </c>
      <c r="L9" s="106">
        <v>0.59488406181852271</v>
      </c>
      <c r="M9" s="106">
        <v>0.61087917586965168</v>
      </c>
      <c r="N9" s="106">
        <v>0.6264157122402334</v>
      </c>
      <c r="O9" s="106">
        <v>0.64184700571079811</v>
      </c>
      <c r="P9" s="106">
        <v>0.65896391637465535</v>
      </c>
      <c r="Q9" s="106">
        <v>0.67593983274960701</v>
      </c>
      <c r="R9" s="106">
        <v>0.69269677293535259</v>
      </c>
      <c r="S9" s="106">
        <v>0.70926711743978588</v>
      </c>
      <c r="T9" s="106">
        <v>0.72575839745849313</v>
      </c>
      <c r="U9" s="106">
        <v>0.74204383904188909</v>
      </c>
      <c r="V9" s="106">
        <v>0.75817146904567945</v>
      </c>
      <c r="W9" s="106">
        <v>0.77414342389823232</v>
      </c>
      <c r="X9" s="106">
        <v>0.79007510832738936</v>
      </c>
      <c r="Y9" s="106">
        <v>0.80589498010037797</v>
      </c>
      <c r="Z9" s="106">
        <v>0.82174291505881081</v>
      </c>
      <c r="AA9" s="106">
        <v>0.83758229304365539</v>
      </c>
      <c r="AB9" s="106">
        <v>0.85348160531436068</v>
      </c>
      <c r="AC9" s="106">
        <v>0.87036026755450058</v>
      </c>
      <c r="AD9" s="106">
        <v>0.8873165522755786</v>
      </c>
      <c r="AE9" s="106">
        <v>0.90440235375039002</v>
      </c>
      <c r="AF9" s="106">
        <v>0.92156923917228917</v>
      </c>
      <c r="AG9" s="106">
        <v>0.93883049941212138</v>
      </c>
      <c r="AH9" s="106">
        <v>0.95616257356266976</v>
      </c>
      <c r="AI9" s="106">
        <v>0.97338211758634396</v>
      </c>
      <c r="AJ9" s="106">
        <v>0.990416027888402</v>
      </c>
      <c r="AK9" s="106">
        <v>1.0072613841150651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198.04159314371987</v>
      </c>
      <c r="I10" s="106">
        <v>0.90115731775378261</v>
      </c>
      <c r="J10" s="106">
        <v>0.92688876593188452</v>
      </c>
      <c r="K10" s="106">
        <v>0.90399750460046702</v>
      </c>
      <c r="L10" s="106">
        <v>0.88162386470022713</v>
      </c>
      <c r="M10" s="106">
        <v>0.86010399880751343</v>
      </c>
      <c r="N10" s="106">
        <v>0.83938227188407577</v>
      </c>
      <c r="O10" s="106">
        <v>0.81917948003735896</v>
      </c>
      <c r="P10" s="106">
        <v>0.80031711192436983</v>
      </c>
      <c r="Q10" s="106">
        <v>0.78187606178257674</v>
      </c>
      <c r="R10" s="106">
        <v>0.76385349376631984</v>
      </c>
      <c r="S10" s="106">
        <v>0.74678463706520171</v>
      </c>
      <c r="T10" s="106">
        <v>0.73007723146948322</v>
      </c>
      <c r="U10" s="106">
        <v>0.71371300130448856</v>
      </c>
      <c r="V10" s="106">
        <v>0.69775701937111945</v>
      </c>
      <c r="W10" s="106">
        <v>0.68215836610145131</v>
      </c>
      <c r="X10" s="106">
        <v>0.66698410943108177</v>
      </c>
      <c r="Y10" s="106">
        <v>0.65213820164644098</v>
      </c>
      <c r="Z10" s="106">
        <v>0.63766141410577226</v>
      </c>
      <c r="AA10" s="106">
        <v>0.62348946026344076</v>
      </c>
      <c r="AB10" s="106">
        <v>0.60966620037039199</v>
      </c>
      <c r="AC10" s="106">
        <v>0.59670926929063284</v>
      </c>
      <c r="AD10" s="106">
        <v>0.58401338281914794</v>
      </c>
      <c r="AE10" s="106">
        <v>0.5716344744609918</v>
      </c>
      <c r="AF10" s="106">
        <v>0.55951130550240502</v>
      </c>
      <c r="AG10" s="106">
        <v>0.54763723586586965</v>
      </c>
      <c r="AH10" s="106">
        <v>0.5360572040519398</v>
      </c>
      <c r="AI10" s="106">
        <v>0.5247326158750184</v>
      </c>
      <c r="AJ10" s="106">
        <v>0.51364836492976584</v>
      </c>
      <c r="AK10" s="106">
        <v>0.50281233920293922</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136.00779435203629</v>
      </c>
      <c r="I11" s="112">
        <v>145.34651240609338</v>
      </c>
      <c r="J11" s="112">
        <v>115</v>
      </c>
      <c r="K11" s="112">
        <v>114</v>
      </c>
      <c r="L11" s="112">
        <v>114</v>
      </c>
      <c r="M11" s="112">
        <v>114</v>
      </c>
      <c r="N11" s="112">
        <v>114</v>
      </c>
      <c r="O11" s="112">
        <v>113</v>
      </c>
      <c r="P11" s="112">
        <v>113</v>
      </c>
      <c r="Q11" s="112">
        <v>113</v>
      </c>
      <c r="R11" s="112">
        <v>113</v>
      </c>
      <c r="S11" s="112">
        <v>113</v>
      </c>
      <c r="T11" s="112">
        <v>113</v>
      </c>
      <c r="U11" s="112">
        <v>113</v>
      </c>
      <c r="V11" s="112">
        <v>113</v>
      </c>
      <c r="W11" s="112">
        <v>113</v>
      </c>
      <c r="X11" s="112">
        <v>113</v>
      </c>
      <c r="Y11" s="112">
        <v>113</v>
      </c>
      <c r="Z11" s="112">
        <v>114</v>
      </c>
      <c r="AA11" s="112">
        <v>114</v>
      </c>
      <c r="AB11" s="112">
        <v>114</v>
      </c>
      <c r="AC11" s="112">
        <v>114</v>
      </c>
      <c r="AD11" s="112">
        <v>115</v>
      </c>
      <c r="AE11" s="112">
        <v>115</v>
      </c>
      <c r="AF11" s="112">
        <v>115</v>
      </c>
      <c r="AG11" s="112">
        <v>116</v>
      </c>
      <c r="AH11" s="112">
        <v>116</v>
      </c>
      <c r="AI11" s="112">
        <v>117</v>
      </c>
      <c r="AJ11" s="112">
        <v>117</v>
      </c>
      <c r="AK11" s="112">
        <v>118</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198.04159314371987</v>
      </c>
      <c r="I12" s="112">
        <v>231.03056061412795</v>
      </c>
      <c r="J12" s="112">
        <v>155</v>
      </c>
      <c r="K12" s="112">
        <v>155</v>
      </c>
      <c r="L12" s="112">
        <v>155</v>
      </c>
      <c r="M12" s="112">
        <v>155</v>
      </c>
      <c r="N12" s="112">
        <v>155</v>
      </c>
      <c r="O12" s="112">
        <v>155</v>
      </c>
      <c r="P12" s="112">
        <v>155</v>
      </c>
      <c r="Q12" s="112">
        <v>155</v>
      </c>
      <c r="R12" s="112">
        <v>155</v>
      </c>
      <c r="S12" s="112">
        <v>156</v>
      </c>
      <c r="T12" s="112">
        <v>156</v>
      </c>
      <c r="U12" s="112">
        <v>156</v>
      </c>
      <c r="V12" s="112">
        <v>157</v>
      </c>
      <c r="W12" s="112">
        <v>157</v>
      </c>
      <c r="X12" s="112">
        <v>157</v>
      </c>
      <c r="Y12" s="112">
        <v>158</v>
      </c>
      <c r="Z12" s="112">
        <v>158</v>
      </c>
      <c r="AA12" s="112">
        <v>158</v>
      </c>
      <c r="AB12" s="112">
        <v>159</v>
      </c>
      <c r="AC12" s="112">
        <v>159</v>
      </c>
      <c r="AD12" s="112">
        <v>160</v>
      </c>
      <c r="AE12" s="112">
        <v>161</v>
      </c>
      <c r="AF12" s="112">
        <v>161</v>
      </c>
      <c r="AG12" s="112">
        <v>162</v>
      </c>
      <c r="AH12" s="112">
        <v>162</v>
      </c>
      <c r="AI12" s="112">
        <v>163</v>
      </c>
      <c r="AJ12" s="112">
        <v>163</v>
      </c>
      <c r="AK12" s="112">
        <v>164</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172.30923574133027</v>
      </c>
      <c r="I13" s="112">
        <v>190.6066966975965</v>
      </c>
      <c r="J13" s="112">
        <v>136.99751109415109</v>
      </c>
      <c r="K13" s="112">
        <v>136.19722487680838</v>
      </c>
      <c r="L13" s="112">
        <v>135.51061190939166</v>
      </c>
      <c r="M13" s="112">
        <v>134.7477053470802</v>
      </c>
      <c r="N13" s="112">
        <v>134.01367817754493</v>
      </c>
      <c r="O13" s="112">
        <v>133.27875675033033</v>
      </c>
      <c r="P13" s="112">
        <v>132.80987690706976</v>
      </c>
      <c r="Q13" s="112">
        <v>132.36309916867688</v>
      </c>
      <c r="R13" s="112">
        <v>131.93132244419095</v>
      </c>
      <c r="S13" s="112">
        <v>131.55521957541205</v>
      </c>
      <c r="T13" s="112">
        <v>131.20526623024938</v>
      </c>
      <c r="U13" s="112">
        <v>130.86468444766194</v>
      </c>
      <c r="V13" s="112">
        <v>130.54328439391122</v>
      </c>
      <c r="W13" s="112">
        <v>130.2375907638654</v>
      </c>
      <c r="X13" s="112">
        <v>129.9677202486634</v>
      </c>
      <c r="Y13" s="112">
        <v>129.71070494654128</v>
      </c>
      <c r="Z13" s="112">
        <v>129.48771287799539</v>
      </c>
      <c r="AA13" s="112">
        <v>129.29172156307882</v>
      </c>
      <c r="AB13" s="112">
        <v>129.12764877844316</v>
      </c>
      <c r="AC13" s="112">
        <v>129.11939394067437</v>
      </c>
      <c r="AD13" s="112">
        <v>129.14691534196282</v>
      </c>
      <c r="AE13" s="112">
        <v>129.20193209013777</v>
      </c>
      <c r="AF13" s="112">
        <v>129.28335430022256</v>
      </c>
      <c r="AG13" s="112">
        <v>129.393576628766</v>
      </c>
      <c r="AH13" s="112">
        <v>129.54003482394879</v>
      </c>
      <c r="AI13" s="112">
        <v>129.68643188122758</v>
      </c>
      <c r="AJ13" s="112">
        <v>129.83734566963187</v>
      </c>
      <c r="AK13" s="112">
        <v>129.99031950692077</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1.1678476241021414</v>
      </c>
      <c r="I14" s="106">
        <v>0.27193348724372324</v>
      </c>
      <c r="J14" s="106">
        <v>0.92907219636142413</v>
      </c>
      <c r="K14" s="106">
        <v>0.88139085732099476</v>
      </c>
      <c r="L14" s="106">
        <v>0.84539729170236544</v>
      </c>
      <c r="M14" s="106">
        <v>0.82128611355051606</v>
      </c>
      <c r="N14" s="106">
        <v>0.82128611355051595</v>
      </c>
      <c r="O14" s="106">
        <v>0.82128611355051595</v>
      </c>
      <c r="P14" s="106">
        <v>0.82128611355051595</v>
      </c>
      <c r="Q14" s="106">
        <v>0.82128611355051584</v>
      </c>
      <c r="R14" s="106">
        <v>0.82128611355051606</v>
      </c>
      <c r="S14" s="106">
        <v>0.82128611355051595</v>
      </c>
      <c r="T14" s="106">
        <v>0.82128611355051606</v>
      </c>
      <c r="U14" s="106">
        <v>0.82128611355051606</v>
      </c>
      <c r="V14" s="106">
        <v>0.82128611355051606</v>
      </c>
      <c r="W14" s="106">
        <v>0.82128611355051595</v>
      </c>
      <c r="X14" s="106">
        <v>0.82128611355051584</v>
      </c>
      <c r="Y14" s="106">
        <v>0.82128611355051584</v>
      </c>
      <c r="Z14" s="106">
        <v>0.82128611355051584</v>
      </c>
      <c r="AA14" s="106">
        <v>0.82128611355051584</v>
      </c>
      <c r="AB14" s="106">
        <v>0.82128611355051584</v>
      </c>
      <c r="AC14" s="106">
        <v>0.82128611355051584</v>
      </c>
      <c r="AD14" s="106">
        <v>0.82128611355051584</v>
      </c>
      <c r="AE14" s="106">
        <v>0.82128611355051584</v>
      </c>
      <c r="AF14" s="106">
        <v>0.82128611355051584</v>
      </c>
      <c r="AG14" s="106">
        <v>0.82128611355051584</v>
      </c>
      <c r="AH14" s="106">
        <v>0.82128611355051584</v>
      </c>
      <c r="AI14" s="106">
        <v>0.82128611355051584</v>
      </c>
      <c r="AJ14" s="106">
        <v>0.82128611355051584</v>
      </c>
      <c r="AK14" s="106">
        <v>0.82128611355051584</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199.30840926736778</v>
      </c>
      <c r="I15" s="106">
        <v>115.32464515217808</v>
      </c>
      <c r="J15" s="106">
        <v>153.27821901815065</v>
      </c>
      <c r="K15" s="106">
        <v>144.58259559269425</v>
      </c>
      <c r="L15" s="106">
        <v>137.95821096280076</v>
      </c>
      <c r="M15" s="106">
        <v>133.57397774924306</v>
      </c>
      <c r="N15" s="106">
        <v>133.16367052927228</v>
      </c>
      <c r="O15" s="106">
        <v>132.74071067658039</v>
      </c>
      <c r="P15" s="106">
        <v>132.26969983747841</v>
      </c>
      <c r="Q15" s="106">
        <v>131.78773871138014</v>
      </c>
      <c r="R15" s="106">
        <v>131.30469475476809</v>
      </c>
      <c r="S15" s="106">
        <v>130.81404547223559</v>
      </c>
      <c r="T15" s="106">
        <v>130.30237552442725</v>
      </c>
      <c r="U15" s="106">
        <v>129.78455947887306</v>
      </c>
      <c r="V15" s="106">
        <v>129.26417497960551</v>
      </c>
      <c r="W15" s="106">
        <v>128.73594890657529</v>
      </c>
      <c r="X15" s="106">
        <v>128.19574628690259</v>
      </c>
      <c r="Y15" s="106">
        <v>127.64328999443849</v>
      </c>
      <c r="Z15" s="106">
        <v>127.0676312391012</v>
      </c>
      <c r="AA15" s="106">
        <v>126.46466072481333</v>
      </c>
      <c r="AB15" s="106">
        <v>125.83667886050176</v>
      </c>
      <c r="AC15" s="106">
        <v>125.17956924400541</v>
      </c>
      <c r="AD15" s="106">
        <v>124.48868603779898</v>
      </c>
      <c r="AE15" s="106">
        <v>123.77642695603191</v>
      </c>
      <c r="AF15" s="106">
        <v>123.03654298026264</v>
      </c>
      <c r="AG15" s="106">
        <v>122.26766024570868</v>
      </c>
      <c r="AH15" s="106">
        <v>121.48128689552418</v>
      </c>
      <c r="AI15" s="106">
        <v>120.6988477915778</v>
      </c>
      <c r="AJ15" s="106">
        <v>119.9223779500586</v>
      </c>
      <c r="AK15" s="106">
        <v>119.15438379058946</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2.3959999999999999</v>
      </c>
      <c r="I16" s="106">
        <v>2.2090000000000001</v>
      </c>
      <c r="J16" s="106">
        <v>2.609658535549026</v>
      </c>
      <c r="K16" s="106">
        <v>2.6949159047604145</v>
      </c>
      <c r="L16" s="106">
        <v>2.776254514200454</v>
      </c>
      <c r="M16" s="106">
        <v>2.8456572293520614</v>
      </c>
      <c r="N16" s="106">
        <v>2.9124094362112021</v>
      </c>
      <c r="O16" s="106">
        <v>2.9788561260314981</v>
      </c>
      <c r="P16" s="106">
        <v>3.0466467149228045</v>
      </c>
      <c r="Q16" s="106">
        <v>3.1141381161822279</v>
      </c>
      <c r="R16" s="106">
        <v>3.1809034323987748</v>
      </c>
      <c r="S16" s="106">
        <v>3.2472687804916958</v>
      </c>
      <c r="T16" s="106">
        <v>3.3138942860682947</v>
      </c>
      <c r="U16" s="106">
        <v>3.3801163978186568</v>
      </c>
      <c r="V16" s="106">
        <v>3.4457906040914272</v>
      </c>
      <c r="W16" s="106">
        <v>3.5111941851206829</v>
      </c>
      <c r="X16" s="106">
        <v>3.5765573607039749</v>
      </c>
      <c r="Y16" s="106">
        <v>3.641927964932318</v>
      </c>
      <c r="Z16" s="106">
        <v>3.7078836796245502</v>
      </c>
      <c r="AA16" s="106">
        <v>3.7746808954623714</v>
      </c>
      <c r="AB16" s="106">
        <v>3.8422622237665318</v>
      </c>
      <c r="AC16" s="106">
        <v>3.9108958376207212</v>
      </c>
      <c r="AD16" s="106">
        <v>3.9808890256845091</v>
      </c>
      <c r="AE16" s="106">
        <v>4.051673402949902</v>
      </c>
      <c r="AF16" s="106">
        <v>4.1236396807684255</v>
      </c>
      <c r="AG16" s="106">
        <v>4.1969365917608954</v>
      </c>
      <c r="AH16" s="106">
        <v>4.2710220117016808</v>
      </c>
      <c r="AI16" s="106">
        <v>4.344779915963759</v>
      </c>
      <c r="AJ16" s="106">
        <v>4.4181131710210035</v>
      </c>
      <c r="AK16" s="106">
        <v>4.4908919139525088</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47.638930311164138</v>
      </c>
      <c r="I17" s="113">
        <v>51.401553529213103</v>
      </c>
      <c r="J17" s="114">
        <v>0.50653410006658561</v>
      </c>
      <c r="K17" s="114">
        <v>0.51924236657358203</v>
      </c>
      <c r="L17" s="114">
        <v>0.53132411665334123</v>
      </c>
      <c r="M17" s="114">
        <v>0.54213833122003185</v>
      </c>
      <c r="N17" s="114">
        <v>0.55253784495206615</v>
      </c>
      <c r="O17" s="114">
        <v>0.5627275309209363</v>
      </c>
      <c r="P17" s="114">
        <v>0.57283637063530624</v>
      </c>
      <c r="Q17" s="114">
        <v>0.58273093711845969</v>
      </c>
      <c r="R17" s="114">
        <v>0.59238184556996776</v>
      </c>
      <c r="S17" s="114">
        <v>0.60181693267772218</v>
      </c>
      <c r="T17" s="114">
        <v>0.61108430195483154</v>
      </c>
      <c r="U17" s="114">
        <v>0.62013847052236615</v>
      </c>
      <c r="V17" s="114">
        <v>0.62897316845972273</v>
      </c>
      <c r="W17" s="114">
        <v>0.63760981906241188</v>
      </c>
      <c r="X17" s="114">
        <v>0.64606492256547354</v>
      </c>
      <c r="Y17" s="114">
        <v>0.65434262696746914</v>
      </c>
      <c r="Z17" s="114">
        <v>0.66247720840377089</v>
      </c>
      <c r="AA17" s="114">
        <v>0.67048119460726108</v>
      </c>
      <c r="AB17" s="114">
        <v>0.67834876931766297</v>
      </c>
      <c r="AC17" s="114">
        <v>0.68609174539048634</v>
      </c>
      <c r="AD17" s="114">
        <v>0.69372238607551018</v>
      </c>
      <c r="AE17" s="114">
        <v>0.70120876124626452</v>
      </c>
      <c r="AF17" s="114">
        <v>0.70856804633735881</v>
      </c>
      <c r="AG17" s="114">
        <v>0.71580423506824176</v>
      </c>
      <c r="AH17" s="114">
        <v>0.72289055876349306</v>
      </c>
      <c r="AI17" s="114">
        <v>0.72977976815419277</v>
      </c>
      <c r="AJ17" s="114">
        <v>0.73647291839938678</v>
      </c>
      <c r="AK17" s="114">
        <v>0.74297025400947037</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3" t="s">
        <v>285</v>
      </c>
      <c r="C29" s="134"/>
      <c r="D29" s="134"/>
      <c r="E29" s="134"/>
      <c r="F29" s="134"/>
      <c r="G29" s="134"/>
      <c r="H29" s="134"/>
      <c r="I29" s="135"/>
    </row>
    <row r="30" spans="2:88" x14ac:dyDescent="0.3"/>
    <row r="31" spans="2:88" s="6" customFormat="1" ht="13.5" x14ac:dyDescent="0.25">
      <c r="B31" s="56" t="s">
        <v>21</v>
      </c>
      <c r="C31" s="136" t="s">
        <v>59</v>
      </c>
      <c r="D31" s="136"/>
      <c r="E31" s="136"/>
      <c r="F31" s="136"/>
      <c r="G31" s="136"/>
      <c r="H31" s="136"/>
      <c r="I31" s="136"/>
    </row>
    <row r="32" spans="2:88" s="6" customFormat="1" ht="59.65" customHeight="1" x14ac:dyDescent="0.25">
      <c r="B32" s="57">
        <v>1</v>
      </c>
      <c r="C32" s="124" t="s">
        <v>286</v>
      </c>
      <c r="D32" s="125"/>
      <c r="E32" s="125"/>
      <c r="F32" s="125"/>
      <c r="G32" s="125"/>
      <c r="H32" s="125"/>
      <c r="I32" s="125"/>
    </row>
    <row r="33" spans="2:9" s="6" customFormat="1" ht="54" customHeight="1" x14ac:dyDescent="0.25">
      <c r="B33" s="57">
        <v>2</v>
      </c>
      <c r="C33" s="124" t="s">
        <v>287</v>
      </c>
      <c r="D33" s="125"/>
      <c r="E33" s="125"/>
      <c r="F33" s="125"/>
      <c r="G33" s="125"/>
      <c r="H33" s="125"/>
      <c r="I33" s="125"/>
    </row>
    <row r="34" spans="2:9" s="6" customFormat="1" ht="58.15" customHeight="1" x14ac:dyDescent="0.25">
      <c r="B34" s="57">
        <v>3</v>
      </c>
      <c r="C34" s="124" t="s">
        <v>288</v>
      </c>
      <c r="D34" s="125"/>
      <c r="E34" s="125"/>
      <c r="F34" s="125"/>
      <c r="G34" s="125"/>
      <c r="H34" s="125"/>
      <c r="I34" s="125"/>
    </row>
    <row r="35" spans="2:9" s="6" customFormat="1" ht="61.15" customHeight="1" x14ac:dyDescent="0.25">
      <c r="B35" s="57">
        <v>4</v>
      </c>
      <c r="C35" s="124" t="s">
        <v>289</v>
      </c>
      <c r="D35" s="125"/>
      <c r="E35" s="125"/>
      <c r="F35" s="125"/>
      <c r="G35" s="125"/>
      <c r="H35" s="125"/>
      <c r="I35" s="125"/>
    </row>
    <row r="36" spans="2:9" s="6" customFormat="1" ht="58.5" customHeight="1" x14ac:dyDescent="0.25">
      <c r="B36" s="57">
        <v>5</v>
      </c>
      <c r="C36" s="124" t="s">
        <v>290</v>
      </c>
      <c r="D36" s="125"/>
      <c r="E36" s="125"/>
      <c r="F36" s="125"/>
      <c r="G36" s="125"/>
      <c r="H36" s="125"/>
      <c r="I36" s="125"/>
    </row>
    <row r="37" spans="2:9" s="6" customFormat="1" ht="75.400000000000006" customHeight="1" x14ac:dyDescent="0.25">
      <c r="B37" s="57">
        <v>6</v>
      </c>
      <c r="C37" s="124" t="s">
        <v>291</v>
      </c>
      <c r="D37" s="125"/>
      <c r="E37" s="125"/>
      <c r="F37" s="125"/>
      <c r="G37" s="125"/>
      <c r="H37" s="125"/>
      <c r="I37" s="125"/>
    </row>
    <row r="38" spans="2:9" s="6" customFormat="1" ht="61.5" customHeight="1" x14ac:dyDescent="0.25">
      <c r="B38" s="57">
        <v>7</v>
      </c>
      <c r="C38" s="124" t="s">
        <v>292</v>
      </c>
      <c r="D38" s="125"/>
      <c r="E38" s="125"/>
      <c r="F38" s="125"/>
      <c r="G38" s="125"/>
      <c r="H38" s="125"/>
      <c r="I38" s="125"/>
    </row>
    <row r="39" spans="2:9" s="6" customFormat="1" ht="75.400000000000006" customHeight="1" x14ac:dyDescent="0.25">
      <c r="B39" s="57">
        <v>8</v>
      </c>
      <c r="C39" s="124" t="s">
        <v>293</v>
      </c>
      <c r="D39" s="125"/>
      <c r="E39" s="125"/>
      <c r="F39" s="125"/>
      <c r="G39" s="125"/>
      <c r="H39" s="125"/>
      <c r="I39" s="125"/>
    </row>
    <row r="40" spans="2:9" s="6" customFormat="1" ht="66" customHeight="1" x14ac:dyDescent="0.25">
      <c r="B40" s="57">
        <v>9</v>
      </c>
      <c r="C40" s="124" t="s">
        <v>294</v>
      </c>
      <c r="D40" s="125"/>
      <c r="E40" s="125"/>
      <c r="F40" s="125"/>
      <c r="G40" s="125"/>
      <c r="H40" s="125"/>
      <c r="I40" s="125"/>
    </row>
    <row r="41" spans="2:9" s="6" customFormat="1" ht="54.4" customHeight="1" x14ac:dyDescent="0.25">
      <c r="B41" s="57">
        <v>10</v>
      </c>
      <c r="C41" s="124" t="s">
        <v>295</v>
      </c>
      <c r="D41" s="125"/>
      <c r="E41" s="125"/>
      <c r="F41" s="125"/>
      <c r="G41" s="125"/>
      <c r="H41" s="125"/>
      <c r="I41" s="125"/>
    </row>
    <row r="42" spans="2:9" s="6" customFormat="1" ht="57.4" customHeight="1" x14ac:dyDescent="0.25">
      <c r="B42" s="57">
        <v>11</v>
      </c>
      <c r="C42" s="124" t="s">
        <v>296</v>
      </c>
      <c r="D42" s="125"/>
      <c r="E42" s="125"/>
      <c r="F42" s="125"/>
      <c r="G42" s="125"/>
      <c r="H42" s="125"/>
      <c r="I42" s="125"/>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K16" sqref="K16"/>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9" t="s">
        <v>5</v>
      </c>
      <c r="C4" s="130"/>
      <c r="D4" s="139" t="str">
        <f>'Cover sheet'!C6</f>
        <v>Brecon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3.9345917236951111</v>
      </c>
      <c r="I7" s="116">
        <v>2.5649612296311504</v>
      </c>
      <c r="J7" s="109">
        <v>3.5434026674540142</v>
      </c>
      <c r="K7" s="109">
        <v>3.4881063809023551</v>
      </c>
      <c r="L7" s="109">
        <v>3.446641424808802</v>
      </c>
      <c r="M7" s="109">
        <v>3.415426869972995</v>
      </c>
      <c r="N7" s="109">
        <v>3.4086688793250919</v>
      </c>
      <c r="O7" s="109">
        <v>3.4023845987641512</v>
      </c>
      <c r="P7" s="109">
        <v>3.3992252815616562</v>
      </c>
      <c r="Q7" s="109">
        <v>3.396400309963862</v>
      </c>
      <c r="R7" s="109">
        <v>3.3938139590844072</v>
      </c>
      <c r="S7" s="109">
        <v>3.3920391933184515</v>
      </c>
      <c r="T7" s="109">
        <v>3.390609283990929</v>
      </c>
      <c r="U7" s="109">
        <v>3.3893581956948649</v>
      </c>
      <c r="V7" s="109">
        <v>3.3883925893159161</v>
      </c>
      <c r="W7" s="109">
        <v>3.3876698919413522</v>
      </c>
      <c r="X7" s="109">
        <v>3.3874153893801306</v>
      </c>
      <c r="Y7" s="109">
        <v>3.3874231869326783</v>
      </c>
      <c r="Z7" s="109">
        <v>3.3878886067213791</v>
      </c>
      <c r="AA7" s="109">
        <v>3.3887168631877072</v>
      </c>
      <c r="AB7" s="109">
        <v>3.3900170055105661</v>
      </c>
      <c r="AC7" s="109">
        <v>3.3932294381574337</v>
      </c>
      <c r="AD7" s="109">
        <v>3.396857937783301</v>
      </c>
      <c r="AE7" s="109">
        <v>3.4009925376739716</v>
      </c>
      <c r="AF7" s="109">
        <v>3.4055339005840395</v>
      </c>
      <c r="AG7" s="109">
        <v>3.4104918474008334</v>
      </c>
      <c r="AH7" s="109">
        <v>3.4158675642984662</v>
      </c>
      <c r="AI7" s="109">
        <v>3.4214101447152041</v>
      </c>
      <c r="AJ7" s="109">
        <v>3.4270277858550715</v>
      </c>
      <c r="AK7" s="109">
        <v>3.4327207740725507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4.3080153850047509</v>
      </c>
      <c r="I8" s="106">
        <v>4.3875250877314338</v>
      </c>
      <c r="J8" s="106">
        <v>4.2377045863863456</v>
      </c>
      <c r="K8" s="106">
        <v>4.2377045863863456</v>
      </c>
      <c r="L8" s="106">
        <v>4.2377045863863456</v>
      </c>
      <c r="M8" s="106">
        <v>4.2377045863863456</v>
      </c>
      <c r="N8" s="106">
        <v>4.2377045863863456</v>
      </c>
      <c r="O8" s="106">
        <v>4.2377045863863456</v>
      </c>
      <c r="P8" s="106">
        <v>4.2377045863863456</v>
      </c>
      <c r="Q8" s="106">
        <v>4.2377045863863456</v>
      </c>
      <c r="R8" s="106">
        <v>4.2377045863863456</v>
      </c>
      <c r="S8" s="106">
        <v>4.2377045863863456</v>
      </c>
      <c r="T8" s="106">
        <v>4.2377045863863456</v>
      </c>
      <c r="U8" s="106">
        <v>4.2377045863863456</v>
      </c>
      <c r="V8" s="106">
        <v>4.2377045863863456</v>
      </c>
      <c r="W8" s="106">
        <v>4.2377045863863456</v>
      </c>
      <c r="X8" s="106">
        <v>4.2377045863863456</v>
      </c>
      <c r="Y8" s="106">
        <v>4.2377045863863456</v>
      </c>
      <c r="Z8" s="106">
        <v>4.2377045863863456</v>
      </c>
      <c r="AA8" s="106">
        <v>4.2377045863863456</v>
      </c>
      <c r="AB8" s="106">
        <v>4.2377045863863456</v>
      </c>
      <c r="AC8" s="106">
        <v>4.2377045863863456</v>
      </c>
      <c r="AD8" s="106">
        <v>4.2377045863863456</v>
      </c>
      <c r="AE8" s="106">
        <v>4.2377045863863456</v>
      </c>
      <c r="AF8" s="106">
        <v>4.2377045863863456</v>
      </c>
      <c r="AG8" s="106">
        <v>4.2377045863863456</v>
      </c>
      <c r="AH8" s="106">
        <v>4.2377045863863456</v>
      </c>
      <c r="AI8" s="106">
        <v>4.2377045863863456</v>
      </c>
      <c r="AJ8" s="106">
        <v>4.2377045863863456</v>
      </c>
      <c r="AK8" s="106">
        <v>4.2377045863863456</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4.3080153850047509</v>
      </c>
      <c r="I9" s="106">
        <f>I8</f>
        <v>4.3875250877314338</v>
      </c>
      <c r="J9" s="106">
        <v>4.2377045863863456</v>
      </c>
      <c r="K9" s="106">
        <v>4.2377045863863456</v>
      </c>
      <c r="L9" s="106">
        <v>4.2377045863863456</v>
      </c>
      <c r="M9" s="106">
        <v>4.2377045863863456</v>
      </c>
      <c r="N9" s="106">
        <v>4.2377045863863456</v>
      </c>
      <c r="O9" s="106">
        <v>4.2377045863863456</v>
      </c>
      <c r="P9" s="106">
        <v>4.2377045863863456</v>
      </c>
      <c r="Q9" s="106">
        <v>4.2377045863863456</v>
      </c>
      <c r="R9" s="106">
        <v>4.2377045863863456</v>
      </c>
      <c r="S9" s="106">
        <v>4.2377045863863456</v>
      </c>
      <c r="T9" s="106">
        <v>4.2377045863863456</v>
      </c>
      <c r="U9" s="106">
        <v>4.2377045863863456</v>
      </c>
      <c r="V9" s="106">
        <v>4.2377045863863456</v>
      </c>
      <c r="W9" s="106">
        <v>4.2377045863863456</v>
      </c>
      <c r="X9" s="106">
        <v>4.2377045863863456</v>
      </c>
      <c r="Y9" s="106">
        <v>4.2377045863863456</v>
      </c>
      <c r="Z9" s="106">
        <v>4.2377045863863456</v>
      </c>
      <c r="AA9" s="106">
        <v>4.2377045863863456</v>
      </c>
      <c r="AB9" s="106">
        <v>4.2377045863863456</v>
      </c>
      <c r="AC9" s="106">
        <v>4.2377045863863456</v>
      </c>
      <c r="AD9" s="106">
        <v>4.2377045863863456</v>
      </c>
      <c r="AE9" s="106">
        <v>4.2377045863863456</v>
      </c>
      <c r="AF9" s="106">
        <v>4.2377045863863456</v>
      </c>
      <c r="AG9" s="106">
        <v>4.2377045863863456</v>
      </c>
      <c r="AH9" s="106">
        <v>4.2377045863863456</v>
      </c>
      <c r="AI9" s="106">
        <v>4.2377045863863456</v>
      </c>
      <c r="AJ9" s="106">
        <v>4.2377045863863456</v>
      </c>
      <c r="AK9" s="106">
        <v>4.2377045863863456</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0.214045793224896</v>
      </c>
      <c r="I10" s="106">
        <v>0.122951933360604</v>
      </c>
      <c r="J10" s="106">
        <v>0.21058109683741896</v>
      </c>
      <c r="K10" s="106">
        <v>0.213488936593458</v>
      </c>
      <c r="L10" s="106">
        <v>0.21410449871777901</v>
      </c>
      <c r="M10" s="106">
        <v>0.17077504499669499</v>
      </c>
      <c r="N10" s="106">
        <v>0.17061918675731996</v>
      </c>
      <c r="O10" s="106">
        <v>0.17289046884158202</v>
      </c>
      <c r="P10" s="106">
        <v>0.174338285456454</v>
      </c>
      <c r="Q10" s="106">
        <v>0.17598160297158</v>
      </c>
      <c r="R10" s="106">
        <v>0.14673834149084097</v>
      </c>
      <c r="S10" s="106">
        <v>0.14552571426250699</v>
      </c>
      <c r="T10" s="106">
        <v>0.14979926843710301</v>
      </c>
      <c r="U10" s="106">
        <v>0.149533605737524</v>
      </c>
      <c r="V10" s="106">
        <v>0.14977083215706</v>
      </c>
      <c r="W10" s="106">
        <v>0.124627736383377</v>
      </c>
      <c r="X10" s="106">
        <v>0.12404419046258401</v>
      </c>
      <c r="Y10" s="106">
        <v>0.127891179602726</v>
      </c>
      <c r="Z10" s="106">
        <v>0.12739476454231699</v>
      </c>
      <c r="AA10" s="106">
        <v>0.13165308118125904</v>
      </c>
      <c r="AB10" s="106">
        <v>0.10685301156616901</v>
      </c>
      <c r="AC10" s="106">
        <v>0.106136064362261</v>
      </c>
      <c r="AD10" s="106">
        <v>0.10784429422916801</v>
      </c>
      <c r="AE10" s="106">
        <v>0.110273429784009</v>
      </c>
      <c r="AF10" s="106">
        <v>0.108944226042807</v>
      </c>
      <c r="AG10" s="106">
        <v>0.110632253967672</v>
      </c>
      <c r="AH10" s="106">
        <v>0.10921963762907599</v>
      </c>
      <c r="AI10" s="106">
        <v>0.11027415151036402</v>
      </c>
      <c r="AJ10" s="106">
        <v>0.11197165847227801</v>
      </c>
      <c r="AK10" s="106">
        <v>0.11287744774869199</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0.15937786808474377</v>
      </c>
      <c r="I11" s="108">
        <f>I9-I7-I10</f>
        <v>1.6996119247396795</v>
      </c>
      <c r="J11" s="108">
        <v>0.48372082209491241</v>
      </c>
      <c r="K11" s="108">
        <v>0.53610926889053245</v>
      </c>
      <c r="L11" s="108">
        <v>0.5769586628597646</v>
      </c>
      <c r="M11" s="108">
        <v>0.65150267141665563</v>
      </c>
      <c r="N11" s="108">
        <v>0.65841652030393383</v>
      </c>
      <c r="O11" s="108">
        <v>0.6624295187806124</v>
      </c>
      <c r="P11" s="108">
        <v>0.66414101936823544</v>
      </c>
      <c r="Q11" s="108">
        <v>0.66532267345090368</v>
      </c>
      <c r="R11" s="108">
        <v>0.69715228581109745</v>
      </c>
      <c r="S11" s="108">
        <v>0.70013967880538708</v>
      </c>
      <c r="T11" s="108">
        <v>0.69729603395831363</v>
      </c>
      <c r="U11" s="108">
        <v>0.69881278495395671</v>
      </c>
      <c r="V11" s="108">
        <v>0.69954116491336948</v>
      </c>
      <c r="W11" s="108">
        <v>0.72540695806161648</v>
      </c>
      <c r="X11" s="108">
        <v>0.726245006543631</v>
      </c>
      <c r="Y11" s="108">
        <v>0.72239021985094132</v>
      </c>
      <c r="Z11" s="108">
        <v>0.72242121512264945</v>
      </c>
      <c r="AA11" s="108">
        <v>0.7173346420173794</v>
      </c>
      <c r="AB11" s="108">
        <v>0.74083456930961056</v>
      </c>
      <c r="AC11" s="108">
        <v>0.73833908386665092</v>
      </c>
      <c r="AD11" s="108">
        <v>0.73300235437387662</v>
      </c>
      <c r="AE11" s="108">
        <v>0.72643861892836503</v>
      </c>
      <c r="AF11" s="108">
        <v>0.72322645975949917</v>
      </c>
      <c r="AG11" s="108">
        <v>0.71658048501784022</v>
      </c>
      <c r="AH11" s="108">
        <v>0.71261738445880352</v>
      </c>
      <c r="AI11" s="108">
        <v>0.7060202901607775</v>
      </c>
      <c r="AJ11" s="108">
        <v>0.69870514205899614</v>
      </c>
      <c r="AK11" s="108">
        <v>0.69210636456510288</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3" t="s">
        <v>303</v>
      </c>
      <c r="C23" s="134"/>
      <c r="D23" s="134"/>
      <c r="E23" s="134"/>
      <c r="F23" s="134"/>
      <c r="G23" s="134"/>
      <c r="H23" s="134"/>
      <c r="I23" s="135"/>
    </row>
    <row r="24" spans="2:9" x14ac:dyDescent="0.3"/>
    <row r="25" spans="2:9" s="6" customFormat="1" ht="13.5" x14ac:dyDescent="0.25">
      <c r="B25" s="56" t="s">
        <v>21</v>
      </c>
      <c r="C25" s="136" t="s">
        <v>59</v>
      </c>
      <c r="D25" s="136"/>
      <c r="E25" s="136"/>
      <c r="F25" s="136"/>
      <c r="G25" s="136"/>
      <c r="H25" s="136"/>
      <c r="I25" s="136"/>
    </row>
    <row r="26" spans="2:9" s="6" customFormat="1" ht="76.900000000000006" customHeight="1" x14ac:dyDescent="0.25">
      <c r="B26" s="57">
        <v>1</v>
      </c>
      <c r="C26" s="124" t="s">
        <v>304</v>
      </c>
      <c r="D26" s="125"/>
      <c r="E26" s="125"/>
      <c r="F26" s="125"/>
      <c r="G26" s="125"/>
      <c r="H26" s="125"/>
      <c r="I26" s="125"/>
    </row>
    <row r="27" spans="2:9" s="6" customFormat="1" ht="54" customHeight="1" x14ac:dyDescent="0.25">
      <c r="B27" s="57">
        <v>2</v>
      </c>
      <c r="C27" s="124" t="s">
        <v>305</v>
      </c>
      <c r="D27" s="125"/>
      <c r="E27" s="125"/>
      <c r="F27" s="125"/>
      <c r="G27" s="125"/>
      <c r="H27" s="125"/>
      <c r="I27" s="125"/>
    </row>
    <row r="28" spans="2:9" s="6" customFormat="1" ht="58.15" customHeight="1" x14ac:dyDescent="0.25">
      <c r="B28" s="57">
        <v>3</v>
      </c>
      <c r="C28" s="124" t="s">
        <v>306</v>
      </c>
      <c r="D28" s="125"/>
      <c r="E28" s="125"/>
      <c r="F28" s="125"/>
      <c r="G28" s="125"/>
      <c r="H28" s="125"/>
      <c r="I28" s="125"/>
    </row>
    <row r="29" spans="2:9" s="6" customFormat="1" ht="61.15" customHeight="1" x14ac:dyDescent="0.25">
      <c r="B29" s="57">
        <v>4</v>
      </c>
      <c r="C29" s="124" t="s">
        <v>261</v>
      </c>
      <c r="D29" s="125"/>
      <c r="E29" s="125"/>
      <c r="F29" s="125"/>
      <c r="G29" s="125"/>
      <c r="H29" s="125"/>
      <c r="I29" s="125"/>
    </row>
    <row r="30" spans="2:9" s="6" customFormat="1" ht="58.5" customHeight="1" x14ac:dyDescent="0.25">
      <c r="B30" s="57">
        <v>5</v>
      </c>
      <c r="C30" s="124" t="s">
        <v>307</v>
      </c>
      <c r="D30" s="125"/>
      <c r="E30" s="125"/>
      <c r="F30" s="125"/>
      <c r="G30" s="125"/>
      <c r="H30" s="125"/>
      <c r="I30" s="125"/>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2022-11-28T14:04:40Z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