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S:\WaterResources\WRMP\WRMP24\SDB Tables\Market information table\Market information tables for website\"/>
    </mc:Choice>
  </mc:AlternateContent>
  <xr:revisionPtr revIDLastSave="0" documentId="13_ncr:1_{E7203544-56F4-4A8E-86D6-F7AA7520EB2A}" xr6:coauthVersionLast="47" xr6:coauthVersionMax="47" xr10:uidLastSave="{00000000-0000-0000-0000-000000000000}"/>
  <bookViews>
    <workbookView xWindow="-110" yWindow="-110" windowWidth="19420" windowHeight="10420"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 i="19" l="1"/>
  <c r="I11" i="19" s="1"/>
  <c r="H9" i="19"/>
  <c r="I9" i="16"/>
  <c r="H9" i="16"/>
  <c r="H11" i="16"/>
  <c r="H11" i="19"/>
  <c r="I11" i="16" l="1"/>
  <c r="I7" i="12"/>
  <c r="D4" i="20" l="1"/>
  <c r="D4" i="19"/>
  <c r="B8" i="19"/>
  <c r="B9" i="19" s="1"/>
  <c r="B10" i="19" s="1"/>
  <c r="B11" i="19" s="1"/>
  <c r="D4" i="18"/>
  <c r="D4" i="17"/>
  <c r="D4" i="16"/>
  <c r="B8" i="16"/>
  <c r="B9" i="16" s="1"/>
  <c r="B10" i="16" s="1"/>
  <c r="B11" i="16" s="1"/>
  <c r="D4" i="15"/>
  <c r="B37" i="15"/>
  <c r="B38" i="15" s="1"/>
  <c r="B39" i="15" s="1"/>
  <c r="B40" i="15" s="1"/>
  <c r="B41" i="15" s="1"/>
  <c r="B42" i="15" s="1"/>
  <c r="B43" i="15" s="1"/>
  <c r="B44" i="15" s="1"/>
  <c r="B45" i="15" s="1"/>
  <c r="B46" i="15" s="1"/>
  <c r="B47" i="15" s="1"/>
  <c r="B48" i="15" s="1"/>
  <c r="B49" i="15" s="1"/>
  <c r="B50" i="15" s="1"/>
  <c r="D4" i="14"/>
  <c r="B28" i="14"/>
  <c r="B29" i="14" s="1"/>
  <c r="B30" i="14" s="1"/>
  <c r="B31" i="14" s="1"/>
  <c r="B32" i="14" s="1"/>
  <c r="B8" i="14"/>
  <c r="B9" i="14" s="1"/>
  <c r="B10" i="14" s="1"/>
  <c r="B11" i="14" s="1"/>
  <c r="B12" i="14" s="1"/>
  <c r="D4" i="12" l="1"/>
  <c r="D3" i="12" l="1"/>
  <c r="D3" i="18"/>
  <c r="D3" i="15"/>
  <c r="D3" i="19"/>
  <c r="D3" i="16"/>
  <c r="D3" i="20"/>
  <c r="D3" i="14"/>
  <c r="D3" i="17"/>
  <c r="C1" i="2"/>
  <c r="D1" i="3"/>
</calcChain>
</file>

<file path=xl/sharedStrings.xml><?xml version="1.0" encoding="utf-8"?>
<sst xmlns="http://schemas.openxmlformats.org/spreadsheetml/2006/main" count="1017" uniqueCount="404">
  <si>
    <t>Cover sheet</t>
  </si>
  <si>
    <t>Purpose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</si>
  <si>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</si>
  <si>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Company name</t>
  </si>
  <si>
    <t>Insert image of WRZ boundary (same as GIS shapefile)</t>
  </si>
  <si>
    <t xml:space="preserve">WRZ name </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</si>
  <si>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</si>
  <si>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</si>
  <si>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</si>
  <si>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</si>
  <si>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</si>
  <si>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</si>
  <si>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Our data requirements are structured around geographic data and eight data tables:</t>
  </si>
  <si>
    <t xml:space="preserve">Key:        Input cell colour     </t>
  </si>
  <si>
    <t>Change log</t>
  </si>
  <si>
    <t>Date of change (DD/MM/YYYY)</t>
  </si>
  <si>
    <t>Table Reference</t>
  </si>
  <si>
    <t>Data Requirement Reference</t>
  </si>
  <si>
    <t>Description of value(s) changed</t>
  </si>
  <si>
    <t>Change reason</t>
  </si>
  <si>
    <t>Table 1 : Key market information</t>
  </si>
  <si>
    <t>Line</t>
  </si>
  <si>
    <t>Description</t>
  </si>
  <si>
    <t>WRMP19 reference</t>
  </si>
  <si>
    <t>Units</t>
  </si>
  <si>
    <t>DPs</t>
  </si>
  <si>
    <t>Company Response</t>
  </si>
  <si>
    <t>Water Resource Zone location</t>
  </si>
  <si>
    <t>N/A</t>
  </si>
  <si>
    <t>Region / Counties</t>
  </si>
  <si>
    <t>Total number of sources</t>
  </si>
  <si>
    <t>Number</t>
  </si>
  <si>
    <t>Own source allocation: groundwater (including aquifer recharge)</t>
  </si>
  <si>
    <t xml:space="preserve">% of demand met (distribution input) 
</t>
  </si>
  <si>
    <t xml:space="preserve">Own source allocation: reservoir (pumped and impounding) 
</t>
  </si>
  <si>
    <t xml:space="preserve">Own source allocation: direct river abstraction 
</t>
  </si>
  <si>
    <t xml:space="preserve">External source allocation (trading – imports) </t>
  </si>
  <si>
    <t>Critical planning period</t>
  </si>
  <si>
    <t>Level of service (Temporary Use Ban)</t>
  </si>
  <si>
    <t>1 in X</t>
  </si>
  <si>
    <t xml:space="preserve">Level of service – (Drought order for non-essential use ban) 
</t>
  </si>
  <si>
    <t xml:space="preserve">Level of service – Emergency drought order (reducing demand): rota cuts and standpipes 
</t>
  </si>
  <si>
    <t xml:space="preserve">Summary key cause of supply constraint (Hydrological / Licence / Asset) 
</t>
  </si>
  <si>
    <t>Text</t>
  </si>
  <si>
    <t>Drought plan option benefits</t>
  </si>
  <si>
    <t>Table 10 – Drought Plan links</t>
  </si>
  <si>
    <t>Ml/d</t>
  </si>
  <si>
    <t xml:space="preserve">Year of first zonal deficit (if any) 
</t>
  </si>
  <si>
    <t>Year</t>
  </si>
  <si>
    <t>Zone deficit summary</t>
  </si>
  <si>
    <t>High (&gt;10%) / Medium (5-10%) / Low (&lt;5%)</t>
  </si>
  <si>
    <t>A/A</t>
  </si>
  <si>
    <t>Other planning considerations and constraints</t>
  </si>
  <si>
    <t>Treatment works details</t>
  </si>
  <si>
    <t>Key to cells:</t>
  </si>
  <si>
    <t>Input cell</t>
  </si>
  <si>
    <t>Calculation cell</t>
  </si>
  <si>
    <t>Key market information - line definition</t>
  </si>
  <si>
    <t xml:space="preserve">Line </t>
  </si>
  <si>
    <t>Definitions</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</si>
  <si>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</si>
  <si>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</si>
  <si>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</si>
  <si>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The ratio of demand met (distribution input – flow entering the distribution network to meet demand) from reservoir sources to total demand. The total across all zones should be the same as reported in the company APR. </t>
  </si>
  <si>
    <t xml:space="preserve">The ratio of demand met (distribution input – flow entering the distribution network to meet demand) from direct river sources to total demand. The total across all zones should be the same as reported in the company APR. </t>
  </si>
  <si>
    <t xml:space="preserve">The ratio of demand met (distribution input – flow entering the distribution network to meet demand) from external sources (third party imports) to total demand.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</si>
  <si>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</si>
  <si>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</si>
  <si>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</si>
  <si>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</si>
  <si>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</si>
  <si>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</si>
  <si>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</si>
  <si>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</si>
  <si>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</si>
  <si>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</si>
  <si>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Standard source type/ treatment type classification for line 16, treatment type details</t>
  </si>
  <si>
    <t>The categories of treatment types are:</t>
  </si>
  <si>
    <t>Examples</t>
  </si>
  <si>
    <t>SD: Works providing simple disinfection only;</t>
  </si>
  <si>
    <t xml:space="preserve">• Marginal chlorination
• Pre-aeration
</t>
  </si>
  <si>
    <t xml:space="preserve">W1:  Simple disinfection plus simple physical treatment only;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</si>
  <si>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</si>
  <si>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</si>
  <si>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 Super chlorination
• Coagulation
• Flocculation
• Biofiltration
• pH correction
•  Softening
</t>
  </si>
  <si>
    <t xml:space="preserve">W4: Single stage complex physical or chemical treatment with significantly higher operating costs than in W2/W3;
W5: More than one stage of complex, high cost treatment;
</t>
  </si>
  <si>
    <t xml:space="preserve">• Membrane filtration (excluding desalination)
• Ozone addition
• Activated carbon / pesticide removal
• UV treatment
• Arsenic removal
• Nitrate removal
</t>
  </si>
  <si>
    <t>W6: Works with one or more very high cost processes;</t>
  </si>
  <si>
    <t xml:space="preserve">• Desalination 
• Re-use
</t>
  </si>
  <si>
    <t>The type of source water is indicated by a proceeding (G)round water or (S)urface water e.g. a W4 works treating river water would be SW4 and a SD works treating ground water would be GSD</t>
  </si>
  <si>
    <t>Table 2 : Baseline supply forecast</t>
  </si>
  <si>
    <t>Minimum Planning Period - 25 years</t>
  </si>
  <si>
    <t>Optional Planning Period</t>
  </si>
  <si>
    <t>Data Requirement</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</si>
  <si>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</si>
  <si>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</si>
  <si>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</si>
  <si>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</si>
  <si>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</si>
  <si>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</si>
  <si>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</si>
  <si>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</si>
  <si>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</si>
  <si>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</si>
  <si>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</si>
  <si>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</si>
  <si>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</si>
  <si>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</si>
  <si>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</si>
  <si>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</si>
  <si>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</si>
  <si>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</si>
  <si>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</si>
  <si>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</si>
  <si>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</si>
  <si>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</si>
  <si>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</si>
  <si>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</si>
  <si>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</si>
  <si>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</si>
  <si>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</si>
  <si>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</si>
  <si>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</si>
  <si>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</si>
  <si>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</si>
  <si>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</si>
  <si>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</si>
  <si>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</si>
  <si>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</si>
  <si>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</si>
  <si>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</si>
  <si>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</si>
  <si>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</si>
  <si>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</si>
  <si>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</si>
  <si>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</si>
  <si>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</si>
  <si>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</si>
  <si>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</si>
  <si>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</si>
  <si>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</si>
  <si>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</si>
  <si>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</si>
  <si>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</si>
  <si>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</si>
  <si>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</si>
  <si>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</si>
  <si>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</si>
  <si>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</si>
  <si>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</si>
  <si>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</si>
  <si>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</si>
  <si>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</si>
  <si>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</si>
  <si>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</si>
  <si>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</si>
  <si>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</si>
  <si>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</si>
  <si>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</si>
  <si>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</si>
  <si>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</si>
  <si>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</si>
  <si>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</si>
  <si>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</si>
  <si>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</si>
  <si>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</si>
  <si>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</si>
  <si>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</si>
  <si>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</si>
  <si>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</si>
  <si>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</si>
  <si>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</si>
  <si>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</si>
  <si>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</si>
  <si>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</si>
  <si>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(supply) forecast </t>
  </si>
  <si>
    <t>Table 2: Baseline supply 
Row: 7BL</t>
  </si>
  <si>
    <t>Change in deployable output (supply) forecast due to climate change</t>
  </si>
  <si>
    <t>Table 2: Baseline supply 
Row: 8.1BL</t>
  </si>
  <si>
    <t>Deployable output  (supply) forecast reductions to restore sustainable abstraction (abstraction licence reductions)</t>
  </si>
  <si>
    <t>Table 2: Baseline supply 
Row: 8.2BL</t>
  </si>
  <si>
    <t>Total other changes to deployable output (supply) forecast (e.g. nitrates)</t>
  </si>
  <si>
    <t>Table 2: Baseline supply
Row: 8.3BL</t>
  </si>
  <si>
    <t>Raw water losses, treatment works losses and operational use</t>
  </si>
  <si>
    <t>Table 2: Baseline supply 
Row: 9BL</t>
  </si>
  <si>
    <t>Outage allowance</t>
  </si>
  <si>
    <t>Table 2: Baseline supply 
Row: 10BL</t>
  </si>
  <si>
    <t>Baseline supply forecast - line definition</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</si>
  <si>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</si>
  <si>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The forecast reductions in the baseline deployable output (supplies) over the planning period caused by climate change. Climate change is likely to impact the frequency and severity of more extreme events which impact the amount available for supply.</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</si>
  <si>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</si>
  <si>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Reductions in deployable output (supply) forecast as a result of other causes. These can include operational decline or loss of raw water source due to long term pollution, or other water quality issues.</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</si>
  <si>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</si>
  <si>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</si>
  <si>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</si>
  <si>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</si>
  <si>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</si>
  <si>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Unmeasured (unmetered) non household – consumption</t>
  </si>
  <si>
    <t>Table 3: Baseline demand 
Row: 24BL</t>
  </si>
  <si>
    <t>Measured (metered) household – consumption</t>
  </si>
  <si>
    <t>Table 3: Baseline demand 
Row: 25BL</t>
  </si>
  <si>
    <t>Unmeasured (unmetered) household – consumption</t>
  </si>
  <si>
    <t>Table 3: Baseline demand 
Row: 26BL</t>
  </si>
  <si>
    <t>Measured (metered) household – per capita consumption (PCC)</t>
  </si>
  <si>
    <t>Table 3: Baseline demand 
Row: 29BL</t>
  </si>
  <si>
    <t>l/h/d</t>
  </si>
  <si>
    <t>Unmeasured (unmetered) household – per capita consumption (PCC)</t>
  </si>
  <si>
    <t>Table 3: Baseline demand 
Row: 30BL</t>
  </si>
  <si>
    <t>Average household – per capita consumption (PCC)</t>
  </si>
  <si>
    <t>Table 3: Baseline demand 
Row: 31BL</t>
  </si>
  <si>
    <t>Total leakage (total volume per day)</t>
  </si>
  <si>
    <t>Table 3: Baseline demand 
Row: 40BL</t>
  </si>
  <si>
    <t>Total leakage (flow per property)</t>
  </si>
  <si>
    <t>Table 3: Baseline demand 
Row: 41BL</t>
  </si>
  <si>
    <t>l/prop/day</t>
  </si>
  <si>
    <t>Measured (metered) properties (excl voids)</t>
  </si>
  <si>
    <t>Table 3: Baseline demand 
Row: 45BL</t>
  </si>
  <si>
    <t>000s</t>
  </si>
  <si>
    <t>Total properties – measured and unmeasured (incl. voids)</t>
  </si>
  <si>
    <t>Table 3: Baseline demand 
Row: 48BL</t>
  </si>
  <si>
    <t>Total population</t>
  </si>
  <si>
    <t>Table 3: Baseline demand 
Row: 53BL</t>
  </si>
  <si>
    <t>Measured (metered) household – Average occupancy rate (excl voids)</t>
  </si>
  <si>
    <t>Table 3: Baseline demand 
Row: 54BL</t>
  </si>
  <si>
    <t>h/prop</t>
  </si>
  <si>
    <t>Unmeasured (unmetered) household - Average occupancy rate</t>
  </si>
  <si>
    <t>Table 3: Baseline demand 
Row: 55BL</t>
  </si>
  <si>
    <t>Total household metering penetration (incl. voids)</t>
  </si>
  <si>
    <t>Table 3: Baseline demand 
Row: 57BL</t>
  </si>
  <si>
    <t>%</t>
  </si>
  <si>
    <t>Baseline demand forecast - line definition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</si>
  <si>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</si>
  <si>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</si>
  <si>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</si>
  <si>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</si>
  <si>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Average amount of water used by each customer that lives in a measured (metered) household property in the zone. 
Measured in flow used (litres) per person (head) per day (l/h/d)
This forecast represents the baseline position before any new investment or interventions.</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</si>
  <si>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</si>
  <si>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</si>
  <si>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</si>
  <si>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</si>
  <si>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</si>
  <si>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All properties that the company has on its database (in the zone. 
This is a total of all the household and non-household properties (both metered and unmetered). This includes void properties. 
These are forecasted going forward based on growth projections.</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</si>
  <si>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</si>
  <si>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Occupancy rate (people living in each property) for metered (measured) households.
Measured as people (head) per property (h/prop)</t>
  </si>
  <si>
    <t>Occupancy rate (people living in each property) for unmetered (unmeasured) households. Measured as people (head) per property (h/prop)</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</si>
  <si>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</si>
  <si>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</si>
  <si>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</si>
  <si>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</si>
  <si>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Water Available For Use (WAFU) - own sources</t>
  </si>
  <si>
    <t>Table 4: Baseline supply demand balance 
Row: 12BL</t>
  </si>
  <si>
    <t>Total Water Available For Use (WAFU) – including transfers</t>
  </si>
  <si>
    <t>Table 4: Baseline supply demand balance 
Row: 13BL</t>
  </si>
  <si>
    <t>Target Headroom (uncertainty)</t>
  </si>
  <si>
    <t>Table 4: Baseline supply demand balance 
Row: 16BL</t>
  </si>
  <si>
    <t>Supply Demand Balance</t>
  </si>
  <si>
    <t>Table 4: Baseline supply demand balance 
Row: 18BL</t>
  </si>
  <si>
    <t>Baseline supply demand balance - line definition</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</si>
  <si>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</si>
  <si>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</si>
  <si>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</si>
  <si>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</si>
  <si>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</si>
  <si>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</si>
  <si>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 xml:space="preserve">Deployable output forecast (supply) </t>
  </si>
  <si>
    <t>Table 7: Final planning water supply 
Row: 7FP</t>
  </si>
  <si>
    <t>Table 7: Final planning water supply 
Row: 9FP</t>
  </si>
  <si>
    <t>Table 7: Final planning water supply 
Row: 10FP</t>
  </si>
  <si>
    <t>Final plan supply forecast - line definition</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</si>
  <si>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</si>
  <si>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</si>
  <si>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</si>
  <si>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</si>
  <si>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</si>
  <si>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Table 8: Final planning water demand 
Row: 24FP</t>
  </si>
  <si>
    <t>Table 8: Final planning water demand 
Row: 25FP</t>
  </si>
  <si>
    <t>Unmeasured (unmetered) household - consumption</t>
  </si>
  <si>
    <t>Table 8: Final planning water demand 
Row: 26FP</t>
  </si>
  <si>
    <t>Table 8: Final planning water demand 
Row: 29FP</t>
  </si>
  <si>
    <t>Table 8: Final planning water demand 
Row: 30FP</t>
  </si>
  <si>
    <t>Table 8: Final planning water demand 
Row: 31FP</t>
  </si>
  <si>
    <t>Table 8: Final planning water demand 
Row: 40FP</t>
  </si>
  <si>
    <t>Table 8: Final planning water demand 
Row: 41FP</t>
  </si>
  <si>
    <t>Table 8: Final planning water demand 
Row: 45FP</t>
  </si>
  <si>
    <t>Table 8: Final planning water demand 
Row: 57FP</t>
  </si>
  <si>
    <t>Final plan demand forecast - line definition</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</si>
  <si>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</si>
  <si>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</si>
  <si>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</si>
  <si>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</si>
  <si>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</si>
  <si>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</si>
  <si>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</si>
  <si>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</si>
  <si>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</si>
  <si>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</si>
  <si>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</si>
  <si>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</si>
  <si>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</si>
  <si>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Table 9: Final planning supply demand balance
Row: 12FP</t>
  </si>
  <si>
    <t>Table 9: Final planning supply demand balance
Row: 13FP</t>
  </si>
  <si>
    <t>Table 9: Final planning supply demand balance
Row: 16FP</t>
  </si>
  <si>
    <t>Table 9: Final planning supply demand balance
Row: 18FP</t>
  </si>
  <si>
    <t>Final plan supply demand balance - line definition</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</si>
  <si>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</si>
  <si>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</si>
  <si>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</si>
  <si>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</si>
  <si>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</si>
  <si>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</si>
  <si>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</si>
  <si>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</si>
  <si>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</si>
  <si>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</si>
  <si>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</si>
  <si>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</si>
  <si>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</si>
  <si>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</si>
  <si>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</si>
  <si>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</si>
  <si>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</si>
  <si>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</si>
  <si>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</si>
  <si>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</si>
  <si>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</si>
  <si>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</si>
  <si>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</si>
  <si>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</si>
  <si>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</si>
  <si>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Option name</t>
  </si>
  <si>
    <t>Table 5: Feasible options
Column C</t>
  </si>
  <si>
    <t>Option reference number</t>
  </si>
  <si>
    <t>Table 5: Feasible options
Column D</t>
  </si>
  <si>
    <t xml:space="preserve">Type of option </t>
  </si>
  <si>
    <t>Table 5: Feasible options
Column E</t>
  </si>
  <si>
    <t>Preferred option</t>
  </si>
  <si>
    <t>Table 5: Feasible options
Column F</t>
  </si>
  <si>
    <t>Y/N</t>
  </si>
  <si>
    <t xml:space="preserve">Planned scheme start date </t>
  </si>
  <si>
    <t>Table 5: Feasible options
Column G</t>
  </si>
  <si>
    <t>Progress of planned scheme</t>
  </si>
  <si>
    <t xml:space="preserve">Option benefit – additional resources or demand saved (based on full implementation) </t>
  </si>
  <si>
    <t>Table 5: Feasible options
Column I</t>
  </si>
  <si>
    <t>Total planning period option benefit (Net Present Value)</t>
  </si>
  <si>
    <t>Table 5: Feasible options
Column J</t>
  </si>
  <si>
    <t>Ml</t>
  </si>
  <si>
    <t>Total planning period indicative capital cost of option (CAPEX NPV)</t>
  </si>
  <si>
    <t>Table 5: Feasible options
Column K</t>
  </si>
  <si>
    <t>£000s</t>
  </si>
  <si>
    <t>Total planning period indicative operating cost of option (OPEX NPV)</t>
  </si>
  <si>
    <t>Table 5: Feasible options
Column L</t>
  </si>
  <si>
    <t>Total planning period indicative operating saving cost of option (OPEX saving NPV)</t>
  </si>
  <si>
    <t>Table 5: Feasible options
Column M</t>
  </si>
  <si>
    <t xml:space="preserve">Total planning period indicative carbon costs (Carbon NPV) </t>
  </si>
  <si>
    <t>Table 5: Feasible options
Column N</t>
  </si>
  <si>
    <t>Total planning period indicative social and environmental costs (NPV)</t>
  </si>
  <si>
    <t>Table 5: Feasible options
Column O</t>
  </si>
  <si>
    <t xml:space="preserve">Total planning period indicative option cost (NPV) </t>
  </si>
  <si>
    <t>Table 5: Feasible options
Column P</t>
  </si>
  <si>
    <t>Average Incremental Cost (AIC)</t>
  </si>
  <si>
    <t>Table 5: Feasible options
Column Q</t>
  </si>
  <si>
    <t>p/m³</t>
  </si>
  <si>
    <t>Average Incremental Social &amp; Environmental Cost (AISC)</t>
  </si>
  <si>
    <t>Table 5: Feasible options
Column R</t>
  </si>
  <si>
    <t>Scope Confidence</t>
  </si>
  <si>
    <t>Table 5: Feasible options
Column S</t>
  </si>
  <si>
    <t>Score 1 to 5</t>
  </si>
  <si>
    <t>Cost Confidence</t>
  </si>
  <si>
    <t>Table 5: Feasible options 
Column T</t>
  </si>
  <si>
    <t>Final plan option costs - line definition</t>
  </si>
  <si>
    <t xml:space="preserve">Name of scheme for referencing. There is no requirement for this data field to include specific location data, this is only intended to act as an easy identifier. Respondents are free to select an appropriate level of detail. </t>
  </si>
  <si>
    <t>Reference number used in WRMP tables</t>
  </si>
  <si>
    <t>Type of benefit the scheme delivers, e.g. Options to reduce outage, Options to increase raw imports, etc.</t>
  </si>
  <si>
    <t>Defines whether the option that was considered was chosen for the companies’ short list of feasible options, or whether it is part of the preferred (final) plan and will form part of the companies water resources programme.</t>
  </si>
  <si>
    <t>First year that the scheme delivers full benefit (additional resource or demand saving) if in the preferred plan. This will be the planned delivery of the scheme as part of the company’s delivery programme and should be updated accordingly.</t>
  </si>
  <si>
    <t xml:space="preserve">Defines the progress of the delivery of the planned scheme. Description should indicate the progress against standard project lifecycle stages or indicate if project has not yet commenced. 
Not commenced/Concept/Definition/Delivery/Handover
</t>
  </si>
  <si>
    <t>Zonal benefit (in terms of additional supply – water available for use, or demand savings) of the option at full implementation.</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</si>
  <si>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</si>
  <si>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</si>
  <si>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</si>
  <si>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</si>
  <si>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</si>
  <si>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The total indicative social and environmental costs (both positive and negative) translated into financial terms to deliver and operate the option over the planning period.</t>
  </si>
  <si>
    <t>The total indicative overall cost for the delivery and operation of the option over the planning period. This is then discounted using the discount rate to provide a NPV of the total cost.</t>
  </si>
  <si>
    <t>Average incremental cost of option delivery and operation over the planning period. The extra cost (pence) per volume of water gained (m³) for the option.</t>
  </si>
  <si>
    <t>Average incremental cost (including environmental and social costs) of option delivery and operation over the planning period. The extra cost (pence) per volume gained (m³) for the option.</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</si>
  <si>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</si>
  <si>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</si>
  <si>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DCWW</t>
  </si>
  <si>
    <t>WRMP19</t>
  </si>
  <si>
    <t>n/a</t>
  </si>
  <si>
    <t>Mr Richard Amos M: 07825 601122 E: Richard.Amos@dwrcymru.com</t>
  </si>
  <si>
    <t>The data has been reviewed internally in accordance with our QA policy. External independent auditors reported that the processes were consistent with WRPG, reflected the WG Guiding Principles and Ofwat interlinked 2019 price review, and incorporated appropriate levels of quality assurance.</t>
  </si>
  <si>
    <t>All</t>
  </si>
  <si>
    <t>First issue</t>
  </si>
  <si>
    <t>https://www.dwrcymru.com/en/our-services/water/water-resources/ofwat-market-tables</t>
  </si>
  <si>
    <t>Lleyn Harlech</t>
  </si>
  <si>
    <t xml:space="preserve">This Water Resource Zone covers the entire Lleyn Peninsula and the coastal strip south to Harlech. </t>
  </si>
  <si>
    <t>DYAA</t>
  </si>
  <si>
    <t>1 in 20</t>
  </si>
  <si>
    <t>1 in 40</t>
  </si>
  <si>
    <t>&gt;1:200</t>
  </si>
  <si>
    <t>WTW capacity.</t>
  </si>
  <si>
    <t xml:space="preserve">Works HA 01 - 0 Ml/d - SW3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</si>
</sst>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sz val="9"/>
      <color theme="8"/>
      <name val="Arial"/>
      <family val="2"/>
    </font>
    <font>
      <sz val="9"/>
      <color rgb="FFFF0000"/>
      <name val="Arial"/>
      <family val="2"/>
    </font>
    <font>
      <sz val="9"/>
      <name val="Arial"/>
      <family val="2"/>
    </font>
  </fonts>
  <fills count="12">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
      <patternFill patternType="solid">
        <fgColor rgb="FFFDEABF"/>
        <bgColor indexed="64"/>
      </patternFill>
    </fill>
  </fills>
  <borders count="29">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
      <left/>
      <right style="medium">
        <color rgb="FF857362"/>
      </right>
      <top style="medium">
        <color rgb="FF857362"/>
      </top>
      <bottom style="thin">
        <color rgb="FF857362"/>
      </bottom>
      <diagonal/>
    </border>
  </borders>
  <cellStyleXfs count="4">
    <xf numFmtId="0" fontId="0" fillId="0" borderId="0"/>
    <xf numFmtId="0" fontId="1" fillId="0" borderId="0"/>
    <xf numFmtId="9" fontId="1" fillId="0" borderId="0" applyFont="0" applyFill="0" applyBorder="0" applyAlignment="0" applyProtection="0"/>
    <xf numFmtId="0" fontId="17" fillId="0" borderId="0" applyNumberFormat="0" applyFill="0" applyBorder="0" applyAlignment="0" applyProtection="0"/>
  </cellStyleXfs>
  <cellXfs count="147">
    <xf numFmtId="0" fontId="0" fillId="0" borderId="0" xfId="0"/>
    <xf numFmtId="0" fontId="2" fillId="2" borderId="0" xfId="1" applyFont="1" applyFill="1" applyBorder="1" applyAlignment="1">
      <alignment vertical="center"/>
    </xf>
    <xf numFmtId="0" fontId="2" fillId="2" borderId="0" xfId="1" applyFont="1" applyFill="1" applyBorder="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Fill="1" applyBorder="1" applyAlignment="1">
      <alignment vertical="center"/>
    </xf>
    <xf numFmtId="0" fontId="3" fillId="3" borderId="5" xfId="1" applyFont="1" applyFill="1" applyBorder="1" applyAlignment="1">
      <alignment vertical="center" wrapText="1"/>
    </xf>
    <xf numFmtId="0" fontId="0" fillId="0" borderId="0" xfId="0" applyAlignment="1"/>
    <xf numFmtId="0" fontId="0" fillId="0" borderId="0" xfId="0" applyFill="1" applyBorder="1"/>
    <xf numFmtId="0" fontId="3" fillId="0" borderId="0" xfId="1" applyFont="1" applyFill="1" applyBorder="1" applyAlignment="1">
      <alignment vertical="center" wrapText="1"/>
    </xf>
    <xf numFmtId="0" fontId="0" fillId="0" borderId="0" xfId="0" applyFill="1" applyBorder="1" applyAlignment="1"/>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Border="1" applyAlignment="1">
      <alignment horizontal="center" vertical="center"/>
    </xf>
    <xf numFmtId="0" fontId="10" fillId="2" borderId="0" xfId="1" applyFont="1" applyFill="1" applyBorder="1" applyAlignment="1">
      <alignment vertical="center"/>
    </xf>
    <xf numFmtId="0" fontId="0" fillId="0" borderId="0" xfId="0" applyFont="1"/>
    <xf numFmtId="0" fontId="0" fillId="0" borderId="0" xfId="0" applyFont="1" applyAlignment="1">
      <alignment wrapText="1"/>
    </xf>
    <xf numFmtId="0" fontId="0" fillId="0" borderId="0" xfId="0" applyFont="1" applyAlignment="1">
      <alignment horizontal="left" wrapText="1"/>
    </xf>
    <xf numFmtId="0" fontId="12" fillId="0" borderId="0" xfId="0" applyFont="1" applyAlignment="1">
      <alignment wrapText="1"/>
    </xf>
    <xf numFmtId="0" fontId="4" fillId="0" borderId="9" xfId="1" applyFont="1" applyBorder="1" applyAlignment="1">
      <alignment horizontal="center" vertical="center" wrapText="1"/>
    </xf>
    <xf numFmtId="0" fontId="4" fillId="4" borderId="9" xfId="1" applyFont="1" applyFill="1" applyBorder="1" applyAlignment="1">
      <alignment horizontal="left" vertical="center" wrapText="1"/>
    </xf>
    <xf numFmtId="0" fontId="0" fillId="0" borderId="0" xfId="0" applyFont="1" applyAlignment="1">
      <alignment horizontal="left"/>
    </xf>
    <xf numFmtId="0" fontId="0" fillId="0" borderId="0" xfId="0" applyFont="1" applyFill="1" applyAlignment="1">
      <alignment wrapText="1"/>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Font="1" applyBorder="1" applyAlignment="1">
      <alignment horizontal="center" vertical="center" wrapText="1"/>
    </xf>
    <xf numFmtId="0" fontId="7" fillId="4" borderId="14" xfId="1" applyFont="1" applyFill="1" applyBorder="1" applyAlignment="1">
      <alignment vertical="center"/>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Font="1" applyFill="1" applyBorder="1" applyAlignment="1">
      <alignment horizontal="center" wrapText="1"/>
    </xf>
    <xf numFmtId="0" fontId="5" fillId="0" borderId="0" xfId="0" applyFont="1" applyAlignment="1">
      <alignment horizontal="left" vertical="center"/>
    </xf>
    <xf numFmtId="0" fontId="0" fillId="0" borderId="0" xfId="0" applyAlignment="1">
      <alignment wrapText="1"/>
    </xf>
    <xf numFmtId="0" fontId="4" fillId="0" borderId="0" xfId="1" applyFont="1" applyFill="1" applyBorder="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ont="1" applyFill="1"/>
    <xf numFmtId="0" fontId="0" fillId="8" borderId="0" xfId="0" applyFont="1" applyFill="1"/>
    <xf numFmtId="0" fontId="15" fillId="0" borderId="9" xfId="1" applyFont="1" applyFill="1" applyBorder="1" applyAlignment="1">
      <alignment vertical="center"/>
    </xf>
    <xf numFmtId="0" fontId="4" fillId="0" borderId="9" xfId="0" applyFont="1" applyBorder="1" applyAlignment="1">
      <alignment horizontal="center" vertical="center"/>
    </xf>
    <xf numFmtId="0" fontId="4" fillId="0" borderId="9" xfId="0" applyFont="1" applyBorder="1"/>
    <xf numFmtId="0" fontId="0" fillId="0" borderId="0" xfId="0" applyFont="1" applyBorder="1"/>
    <xf numFmtId="0" fontId="4" fillId="0" borderId="0" xfId="0" applyFont="1" applyBorder="1" applyAlignment="1">
      <alignment horizontal="left"/>
    </xf>
    <xf numFmtId="0" fontId="4" fillId="0" borderId="0" xfId="0" applyFont="1" applyBorder="1"/>
    <xf numFmtId="0" fontId="4" fillId="0" borderId="0" xfId="0" applyFont="1" applyBorder="1" applyAlignment="1"/>
    <xf numFmtId="0" fontId="4" fillId="0" borderId="0" xfId="0" applyFont="1" applyBorder="1" applyAlignment="1">
      <alignment vertical="justify" wrapText="1"/>
    </xf>
    <xf numFmtId="0" fontId="4" fillId="0" borderId="0" xfId="0" applyFont="1" applyBorder="1" applyAlignment="1">
      <alignment vertical="top" wrapText="1"/>
    </xf>
    <xf numFmtId="0" fontId="9" fillId="0" borderId="0" xfId="0" applyFont="1" applyFill="1" applyBorder="1" applyAlignment="1"/>
    <xf numFmtId="0" fontId="9" fillId="0" borderId="0" xfId="0" applyFont="1" applyFill="1" applyBorder="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Border="1" applyAlignment="1">
      <alignment vertical="center" wrapText="1"/>
    </xf>
    <xf numFmtId="0" fontId="4" fillId="0" borderId="0" xfId="1" applyFont="1" applyBorder="1" applyAlignment="1">
      <alignment horizontal="center" vertical="center" wrapText="1"/>
    </xf>
    <xf numFmtId="0" fontId="7" fillId="4" borderId="0" xfId="1" applyFont="1" applyFill="1" applyBorder="1" applyAlignment="1">
      <alignment vertical="center"/>
    </xf>
    <xf numFmtId="0" fontId="7" fillId="7" borderId="0" xfId="1" applyFont="1" applyFill="1" applyBorder="1" applyAlignment="1">
      <alignment vertical="center"/>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Fill="1" applyBorder="1" applyAlignment="1">
      <alignment horizontal="left" vertical="center"/>
    </xf>
    <xf numFmtId="0" fontId="9" fillId="3" borderId="10" xfId="1" applyFont="1" applyFill="1" applyBorder="1" applyAlignment="1">
      <alignment vertical="center"/>
    </xf>
    <xf numFmtId="0" fontId="9" fillId="3" borderId="0" xfId="0" applyFont="1" applyFill="1" applyBorder="1" applyAlignment="1">
      <alignment horizontal="left" vertical="top"/>
    </xf>
    <xf numFmtId="0" fontId="4" fillId="0" borderId="0" xfId="0" applyFont="1" applyBorder="1" applyAlignment="1">
      <alignment horizontal="left" vertical="top"/>
    </xf>
    <xf numFmtId="0" fontId="4" fillId="0" borderId="0" xfId="1" applyFont="1" applyBorder="1" applyAlignment="1">
      <alignment horizontal="left" vertical="center" wrapText="1"/>
    </xf>
    <xf numFmtId="0" fontId="4" fillId="0" borderId="0" xfId="0" applyFont="1" applyBorder="1" applyAlignment="1">
      <alignment horizontal="left" vertical="center" wrapText="1"/>
    </xf>
    <xf numFmtId="0" fontId="0" fillId="0" borderId="0" xfId="0" applyFont="1" applyBorder="1" applyAlignment="1">
      <alignment wrapText="1"/>
    </xf>
    <xf numFmtId="0" fontId="9" fillId="0" borderId="0" xfId="1" applyFont="1" applyFill="1" applyBorder="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Fill="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0" fontId="3" fillId="3" borderId="10" xfId="1" applyFont="1" applyFill="1" applyBorder="1" applyAlignment="1">
      <alignment horizontal="left" vertical="center"/>
    </xf>
    <xf numFmtId="0" fontId="4" fillId="0" borderId="9" xfId="1" applyFont="1" applyBorder="1" applyAlignment="1">
      <alignment vertical="center" wrapText="1"/>
    </xf>
    <xf numFmtId="15" fontId="4" fillId="4" borderId="8" xfId="1" applyNumberFormat="1" applyFont="1" applyFill="1" applyBorder="1" applyAlignment="1">
      <alignment horizontal="left" vertical="center" wrapText="1"/>
    </xf>
    <xf numFmtId="15" fontId="4" fillId="4" borderId="6" xfId="1" applyNumberFormat="1" applyFont="1" applyFill="1" applyBorder="1" applyAlignment="1">
      <alignment horizontal="left" vertical="center" wrapText="1"/>
    </xf>
    <xf numFmtId="0" fontId="17" fillId="4" borderId="6" xfId="3" applyFill="1" applyBorder="1" applyAlignment="1">
      <alignment horizontal="left" vertical="center" wrapText="1"/>
    </xf>
    <xf numFmtId="0" fontId="14" fillId="11" borderId="28" xfId="0" applyFont="1" applyFill="1" applyBorder="1" applyAlignment="1">
      <alignment vertical="center"/>
    </xf>
    <xf numFmtId="0" fontId="18" fillId="4" borderId="9" xfId="1" applyFont="1" applyFill="1" applyBorder="1" applyAlignment="1">
      <alignment horizontal="left" vertical="center" wrapText="1"/>
    </xf>
    <xf numFmtId="9" fontId="18" fillId="4" borderId="9" xfId="2" applyFont="1" applyFill="1" applyBorder="1" applyAlignment="1">
      <alignment horizontal="left" vertical="center" wrapText="1"/>
    </xf>
    <xf numFmtId="0" fontId="19" fillId="4" borderId="9" xfId="1" applyFont="1" applyFill="1" applyBorder="1" applyAlignment="1">
      <alignment horizontal="left" vertical="center" wrapText="1"/>
    </xf>
    <xf numFmtId="2" fontId="7" fillId="4" borderId="14" xfId="1" applyNumberFormat="1" applyFont="1" applyFill="1" applyBorder="1" applyAlignment="1">
      <alignment vertical="center"/>
    </xf>
    <xf numFmtId="0" fontId="9" fillId="3" borderId="3" xfId="1" applyFont="1" applyFill="1" applyBorder="1" applyAlignment="1">
      <alignment horizontal="center" vertical="center"/>
    </xf>
    <xf numFmtId="2" fontId="7" fillId="4" borderId="9" xfId="1" applyNumberFormat="1" applyFont="1" applyFill="1" applyBorder="1" applyAlignment="1">
      <alignment vertical="center"/>
    </xf>
    <xf numFmtId="2" fontId="7" fillId="4" borderId="27" xfId="1" applyNumberFormat="1" applyFont="1" applyFill="1" applyBorder="1" applyAlignment="1">
      <alignment vertical="center"/>
    </xf>
    <xf numFmtId="14" fontId="4" fillId="4" borderId="9" xfId="1" applyNumberFormat="1" applyFont="1" applyFill="1" applyBorder="1" applyAlignment="1">
      <alignment vertical="center"/>
    </xf>
    <xf numFmtId="164" fontId="18" fillId="4" borderId="9" xfId="1" applyNumberFormat="1" applyFont="1" applyFill="1" applyBorder="1" applyAlignment="1">
      <alignment horizontal="left" vertical="center" wrapText="1"/>
    </xf>
    <xf numFmtId="164" fontId="7" fillId="4" borderId="14" xfId="1" applyNumberFormat="1" applyFont="1" applyFill="1" applyBorder="1" applyAlignment="1">
      <alignment vertical="center"/>
    </xf>
    <xf numFmtId="1" fontId="7" fillId="4" borderId="9" xfId="1" applyNumberFormat="1" applyFont="1" applyFill="1" applyBorder="1" applyAlignment="1">
      <alignment vertical="center"/>
    </xf>
    <xf numFmtId="9" fontId="7" fillId="4" borderId="9" xfId="2" applyFont="1" applyFill="1" applyBorder="1" applyAlignment="1">
      <alignment vertical="center"/>
    </xf>
    <xf numFmtId="9" fontId="18" fillId="4" borderId="9" xfId="1" applyNumberFormat="1" applyFont="1" applyFill="1" applyBorder="1" applyAlignment="1">
      <alignment horizontal="left" vertical="center" wrapText="1"/>
    </xf>
    <xf numFmtId="2" fontId="20" fillId="4" borderId="27" xfId="1" applyNumberFormat="1" applyFont="1" applyFill="1" applyBorder="1" applyAlignment="1">
      <alignment vertical="center"/>
    </xf>
    <xf numFmtId="0" fontId="2" fillId="2" borderId="0" xfId="1" applyFont="1" applyFill="1" applyBorder="1" applyAlignment="1">
      <alignment horizontal="left" vertical="center"/>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Fill="1" applyBorder="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1" applyFont="1" applyBorder="1" applyAlignment="1">
      <alignment vertical="center" wrapText="1"/>
    </xf>
    <xf numFmtId="0" fontId="4" fillId="0" borderId="9" xfId="0" applyFont="1" applyBorder="1" applyAlignment="1">
      <alignment wrapText="1"/>
    </xf>
    <xf numFmtId="0" fontId="13" fillId="6" borderId="0" xfId="0" applyFont="1" applyFill="1" applyBorder="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Fill="1" applyBorder="1" applyAlignment="1">
      <alignment horizontal="center" vertical="center"/>
    </xf>
    <xf numFmtId="0" fontId="11" fillId="0" borderId="10" xfId="1" applyFont="1" applyFill="1" applyBorder="1" applyAlignment="1">
      <alignment horizontal="left" vertical="center"/>
    </xf>
    <xf numFmtId="0" fontId="11" fillId="0" borderId="11" xfId="1" applyFont="1" applyFill="1" applyBorder="1" applyAlignment="1">
      <alignment horizontal="left" vertical="center"/>
    </xf>
    <xf numFmtId="0" fontId="11" fillId="0" borderId="12" xfId="1" applyFont="1" applyFill="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Border="1" applyAlignment="1">
      <alignment horizontal="left" vertical="top" wrapText="1"/>
    </xf>
    <xf numFmtId="0" fontId="2" fillId="2" borderId="0" xfId="1" applyFont="1" applyFill="1" applyBorder="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4">
    <cellStyle name="Hyperlink" xfId="3" builtinId="8"/>
    <cellStyle name="Normal" xfId="0" builtinId="0"/>
    <cellStyle name="Normal 3" xfId="1" xr:uid="{00000000-0005-0000-0000-000001000000}"/>
    <cellStyle name="Percent" xfId="2" builtinId="5"/>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738856</xdr:colOff>
      <xdr:row>5</xdr:row>
      <xdr:rowOff>129540</xdr:rowOff>
    </xdr:from>
    <xdr:to>
      <xdr:col>4</xdr:col>
      <xdr:colOff>2725771</xdr:colOff>
      <xdr:row>14</xdr:row>
      <xdr:rowOff>724141</xdr:rowOff>
    </xdr:to>
    <xdr:pic>
      <xdr:nvPicPr>
        <xdr:cNvPr id="8" name="Picture 7">
          <a:extLst>
            <a:ext uri="{FF2B5EF4-FFF2-40B4-BE49-F238E27FC236}">
              <a16:creationId xmlns:a16="http://schemas.microsoft.com/office/drawing/2014/main" id="{1B4A6117-9406-42F2-91D0-021F3ED8594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81912" y="1540651"/>
          <a:ext cx="1986915" cy="284532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dwrcymru.com/en/our-services/water/water-resources/ofwat-market-tabl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479"/>
    <pageSetUpPr fitToPage="1"/>
  </sheetPr>
  <dimension ref="A1:G62"/>
  <sheetViews>
    <sheetView showGridLines="0" tabSelected="1" zoomScale="90" zoomScaleNormal="90" workbookViewId="0">
      <selection activeCell="E3" sqref="E3"/>
    </sheetView>
  </sheetViews>
  <sheetFormatPr defaultColWidth="0" defaultRowHeight="13.9" customHeight="1" zeroHeight="1" x14ac:dyDescent="0.3"/>
  <cols>
    <col min="1" max="1" width="1.75" customWidth="1"/>
    <col min="2" max="2" width="51.25" customWidth="1"/>
    <col min="3" max="3" width="56.33203125" customWidth="1"/>
    <col min="4" max="4" width="4.08203125" customWidth="1"/>
    <col min="5" max="5" width="47.83203125" customWidth="1"/>
    <col min="6" max="7" width="8.75" customWidth="1"/>
    <col min="8" max="16384" width="8.75" hidden="1"/>
  </cols>
  <sheetData>
    <row r="1" spans="1:7" ht="20" x14ac:dyDescent="0.3">
      <c r="B1" s="1" t="s">
        <v>0</v>
      </c>
      <c r="C1" s="2" t="str">
        <f>C5</f>
        <v>DCWW</v>
      </c>
    </row>
    <row r="2" spans="1:7" ht="12" customHeight="1" thickBot="1" x14ac:dyDescent="0.35"/>
    <row r="3" spans="1:7" ht="50.5" thickBot="1" x14ac:dyDescent="0.35">
      <c r="B3" s="3" t="s">
        <v>1</v>
      </c>
      <c r="C3" s="96" t="s">
        <v>2</v>
      </c>
      <c r="E3" s="4"/>
    </row>
    <row r="4" spans="1:7" ht="12" customHeight="1" thickBot="1" x14ac:dyDescent="0.4">
      <c r="B4" s="5"/>
      <c r="C4" s="6"/>
    </row>
    <row r="5" spans="1:7" ht="16" x14ac:dyDescent="0.3">
      <c r="B5" s="7" t="s">
        <v>3</v>
      </c>
      <c r="C5" s="49" t="s">
        <v>388</v>
      </c>
      <c r="E5" s="8" t="s">
        <v>4</v>
      </c>
    </row>
    <row r="6" spans="1:7" ht="16.5" thickBot="1" x14ac:dyDescent="0.35">
      <c r="B6" s="9" t="s">
        <v>5</v>
      </c>
      <c r="C6" s="50" t="s">
        <v>396</v>
      </c>
      <c r="E6" s="10"/>
    </row>
    <row r="7" spans="1:7" ht="12" customHeight="1" thickBot="1" x14ac:dyDescent="0.35">
      <c r="A7" s="11"/>
      <c r="B7" s="12"/>
      <c r="D7" s="11"/>
      <c r="E7" s="13"/>
      <c r="F7" s="11"/>
      <c r="G7" s="11"/>
    </row>
    <row r="8" spans="1:7" ht="16" x14ac:dyDescent="0.3">
      <c r="B8" s="7" t="s">
        <v>6</v>
      </c>
      <c r="C8" s="49" t="s">
        <v>389</v>
      </c>
      <c r="E8" s="10"/>
    </row>
    <row r="9" spans="1:7" ht="16" x14ac:dyDescent="0.3">
      <c r="B9" s="14" t="s">
        <v>7</v>
      </c>
      <c r="C9" s="99">
        <v>44887</v>
      </c>
      <c r="E9" s="10"/>
    </row>
    <row r="10" spans="1:7" ht="16.5" thickBot="1" x14ac:dyDescent="0.35">
      <c r="B10" s="9" t="s">
        <v>8</v>
      </c>
      <c r="C10" s="100">
        <v>44887</v>
      </c>
      <c r="E10" s="10"/>
    </row>
    <row r="11" spans="1:7" ht="12" customHeight="1" thickBot="1" x14ac:dyDescent="0.35">
      <c r="A11" s="11"/>
      <c r="B11" s="12"/>
      <c r="C11" s="46"/>
      <c r="D11" s="11"/>
      <c r="E11" s="13"/>
      <c r="F11" s="11"/>
      <c r="G11" s="11"/>
    </row>
    <row r="12" spans="1:7" ht="32" x14ac:dyDescent="0.3">
      <c r="B12" s="7" t="s">
        <v>9</v>
      </c>
      <c r="C12" s="102" t="s">
        <v>391</v>
      </c>
      <c r="E12" s="10"/>
    </row>
    <row r="13" spans="1:7" ht="43" customHeight="1" thickBot="1" x14ac:dyDescent="0.35">
      <c r="B13" s="9" t="s">
        <v>10</v>
      </c>
      <c r="C13" s="101" t="s">
        <v>395</v>
      </c>
      <c r="E13" s="10"/>
    </row>
    <row r="14" spans="1:7" ht="12" customHeight="1" thickBot="1" x14ac:dyDescent="0.45">
      <c r="B14" s="15"/>
      <c r="C14" s="47"/>
      <c r="E14" s="10"/>
    </row>
    <row r="15" spans="1:7" ht="67" customHeight="1" thickBot="1" x14ac:dyDescent="0.35">
      <c r="B15" s="16" t="s">
        <v>11</v>
      </c>
      <c r="C15" s="48" t="s">
        <v>392</v>
      </c>
      <c r="E15" s="4"/>
    </row>
    <row r="16" spans="1:7" ht="12" customHeight="1" x14ac:dyDescent="0.35">
      <c r="B16" s="5"/>
      <c r="C16" s="6"/>
    </row>
    <row r="17" spans="2:6" ht="16.5" thickBot="1" x14ac:dyDescent="0.35">
      <c r="B17" s="8" t="s">
        <v>12</v>
      </c>
    </row>
    <row r="18" spans="2:6" ht="14.5" thickBot="1" x14ac:dyDescent="0.35">
      <c r="E18" s="18" t="s">
        <v>13</v>
      </c>
      <c r="F18" s="17"/>
    </row>
    <row r="19" spans="2:6" ht="14" x14ac:dyDescent="0.3"/>
    <row r="20" spans="2:6" ht="14" x14ac:dyDescent="0.3"/>
    <row r="21" spans="2:6" ht="14" x14ac:dyDescent="0.3"/>
    <row r="22" spans="2:6" ht="14" x14ac:dyDescent="0.3"/>
    <row r="23" spans="2:6" ht="14" x14ac:dyDescent="0.3"/>
    <row r="24" spans="2:6" ht="14" x14ac:dyDescent="0.3"/>
    <row r="25" spans="2:6" ht="14" x14ac:dyDescent="0.3"/>
    <row r="26" spans="2:6" ht="14" x14ac:dyDescent="0.3"/>
    <row r="27" spans="2:6" ht="14" x14ac:dyDescent="0.3"/>
    <row r="28" spans="2:6" ht="14" x14ac:dyDescent="0.3"/>
    <row r="29" spans="2:6" ht="14" x14ac:dyDescent="0.3"/>
    <row r="30" spans="2:6" ht="14" x14ac:dyDescent="0.3"/>
    <row r="31" spans="2:6" ht="14" x14ac:dyDescent="0.3"/>
    <row r="32" spans="2:6" ht="14" x14ac:dyDescent="0.3"/>
    <row r="33" ht="14" x14ac:dyDescent="0.3"/>
    <row r="34" ht="14" x14ac:dyDescent="0.3"/>
    <row r="35" ht="14" x14ac:dyDescent="0.3"/>
    <row r="36" ht="14" x14ac:dyDescent="0.3"/>
    <row r="37" ht="14" x14ac:dyDescent="0.3"/>
    <row r="38" ht="14" x14ac:dyDescent="0.3"/>
    <row r="39" ht="14" x14ac:dyDescent="0.3"/>
    <row r="40" ht="14" x14ac:dyDescent="0.3"/>
    <row r="41" ht="14" x14ac:dyDescent="0.3"/>
    <row r="42" ht="14" x14ac:dyDescent="0.3"/>
    <row r="43" ht="14" x14ac:dyDescent="0.3"/>
    <row r="44" ht="14" x14ac:dyDescent="0.3"/>
    <row r="45" ht="14" x14ac:dyDescent="0.3"/>
    <row r="46" ht="14" x14ac:dyDescent="0.3"/>
    <row r="47" ht="14" x14ac:dyDescent="0.3"/>
    <row r="48" ht="14" x14ac:dyDescent="0.3"/>
    <row r="49" ht="14" x14ac:dyDescent="0.3"/>
    <row r="50" ht="14" x14ac:dyDescent="0.3"/>
    <row r="51" ht="14" x14ac:dyDescent="0.3"/>
    <row r="52" ht="14" x14ac:dyDescent="0.3"/>
    <row r="53" ht="14" x14ac:dyDescent="0.3"/>
    <row r="54" ht="14" x14ac:dyDescent="0.3"/>
    <row r="55" ht="14" x14ac:dyDescent="0.3"/>
    <row r="56" ht="14" x14ac:dyDescent="0.3"/>
    <row r="57" ht="14" x14ac:dyDescent="0.3"/>
    <row r="58" ht="14" x14ac:dyDescent="0.3"/>
    <row r="59" ht="14" x14ac:dyDescent="0.3"/>
    <row r="60" ht="14" x14ac:dyDescent="0.3"/>
    <row r="61" ht="14" x14ac:dyDescent="0.3"/>
    <row r="62" ht="13.9" customHeight="1" x14ac:dyDescent="0.3"/>
  </sheetData>
  <hyperlinks>
    <hyperlink ref="C13" r:id="rId1" xr:uid="{DA7221F9-1818-4BF4-B524-EF6B677652EB}"/>
  </hyperlinks>
  <pageMargins left="0.7" right="0.7" top="0.75" bottom="0.75" header="0.3" footer="0.3"/>
  <pageSetup paperSize="8"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57362"/>
  </sheetPr>
  <dimension ref="A1:BD73"/>
  <sheetViews>
    <sheetView showGridLines="0" zoomScale="70" zoomScaleNormal="70" workbookViewId="0">
      <selection activeCell="B1" sqref="B1:F1"/>
    </sheetView>
  </sheetViews>
  <sheetFormatPr defaultColWidth="0" defaultRowHeight="14" zeroHeight="1" x14ac:dyDescent="0.3"/>
  <cols>
    <col min="1" max="1" width="2.75" customWidth="1"/>
    <col min="2" max="2" width="4.08203125" customWidth="1"/>
    <col min="3" max="3" width="70.58203125" customWidth="1"/>
    <col min="4" max="4" width="16.58203125" customWidth="1"/>
    <col min="5" max="5" width="14.58203125" customWidth="1"/>
    <col min="6" max="6" width="5.58203125" customWidth="1"/>
    <col min="7" max="7" width="3.25" customWidth="1"/>
    <col min="8" max="27" width="10.75" customWidth="1"/>
    <col min="28" max="56" width="8.75" customWidth="1"/>
    <col min="57" max="16384" width="8.75" hidden="1"/>
  </cols>
  <sheetData>
    <row r="1" spans="2:27" ht="20" x14ac:dyDescent="0.3">
      <c r="B1" s="117" t="s">
        <v>308</v>
      </c>
      <c r="C1" s="117"/>
      <c r="D1" s="117"/>
      <c r="E1" s="117"/>
      <c r="F1" s="117"/>
    </row>
    <row r="2" spans="2:27" ht="14.5" thickBot="1" x14ac:dyDescent="0.35"/>
    <row r="3" spans="2:27" ht="16.5" thickBot="1" x14ac:dyDescent="0.35">
      <c r="B3" s="122" t="s">
        <v>3</v>
      </c>
      <c r="C3" s="123"/>
      <c r="D3" s="139" t="str">
        <f>'Cover sheet'!C5</f>
        <v>DCWW</v>
      </c>
      <c r="E3" s="140"/>
      <c r="F3" s="141"/>
    </row>
    <row r="4" spans="2:27" ht="16.5" thickBot="1" x14ac:dyDescent="0.35">
      <c r="B4" s="122" t="s">
        <v>5</v>
      </c>
      <c r="C4" s="123"/>
      <c r="D4" s="139" t="str">
        <f>'Cover sheet'!C6</f>
        <v>Lleyn Harlech</v>
      </c>
      <c r="E4" s="140"/>
      <c r="F4" s="141"/>
    </row>
    <row r="5" spans="2:27" ht="16" thickBot="1" x14ac:dyDescent="0.35">
      <c r="C5" s="44"/>
      <c r="D5" s="45"/>
    </row>
    <row r="6" spans="2:27" ht="14.5" thickBot="1" x14ac:dyDescent="0.35">
      <c r="B6" s="75" t="s">
        <v>21</v>
      </c>
      <c r="C6" s="74" t="s">
        <v>93</v>
      </c>
      <c r="D6" s="21" t="s">
        <v>23</v>
      </c>
      <c r="E6" s="21" t="s">
        <v>24</v>
      </c>
      <c r="F6" s="90" t="s">
        <v>25</v>
      </c>
      <c r="H6" s="21" t="s">
        <v>309</v>
      </c>
      <c r="I6" s="21" t="s">
        <v>310</v>
      </c>
      <c r="J6" s="21" t="s">
        <v>311</v>
      </c>
      <c r="K6" s="21" t="s">
        <v>312</v>
      </c>
      <c r="L6" s="21" t="s">
        <v>313</v>
      </c>
      <c r="M6" s="21" t="s">
        <v>314</v>
      </c>
      <c r="N6" s="21" t="s">
        <v>315</v>
      </c>
      <c r="O6" s="21" t="s">
        <v>316</v>
      </c>
      <c r="P6" s="21" t="s">
        <v>317</v>
      </c>
      <c r="Q6" s="21" t="s">
        <v>318</v>
      </c>
      <c r="R6" s="21" t="s">
        <v>319</v>
      </c>
      <c r="S6" s="21" t="s">
        <v>320</v>
      </c>
      <c r="T6" s="21" t="s">
        <v>321</v>
      </c>
      <c r="U6" s="21" t="s">
        <v>322</v>
      </c>
      <c r="V6" s="21" t="s">
        <v>323</v>
      </c>
      <c r="W6" s="21" t="s">
        <v>324</v>
      </c>
      <c r="X6" s="21" t="s">
        <v>325</v>
      </c>
      <c r="Y6" s="21" t="s">
        <v>326</v>
      </c>
      <c r="Z6" s="21" t="s">
        <v>327</v>
      </c>
      <c r="AA6" s="21" t="s">
        <v>328</v>
      </c>
    </row>
    <row r="7" spans="2:27" ht="37.5" x14ac:dyDescent="0.3">
      <c r="B7" s="68">
        <v>1</v>
      </c>
      <c r="C7" s="34" t="s">
        <v>329</v>
      </c>
      <c r="D7" s="41" t="s">
        <v>330</v>
      </c>
      <c r="E7" s="41" t="s">
        <v>43</v>
      </c>
      <c r="F7" s="41" t="s">
        <v>28</v>
      </c>
      <c r="H7" s="37"/>
      <c r="I7" s="37"/>
      <c r="J7" s="37"/>
      <c r="K7" s="37"/>
      <c r="L7" s="37"/>
      <c r="M7" s="37"/>
      <c r="N7" s="37"/>
      <c r="O7" s="37"/>
      <c r="P7" s="37"/>
      <c r="Q7" s="37"/>
      <c r="R7" s="37"/>
      <c r="S7" s="37"/>
      <c r="T7" s="37"/>
      <c r="U7" s="37"/>
      <c r="V7" s="37"/>
      <c r="W7" s="37"/>
      <c r="X7" s="37"/>
      <c r="Y7" s="37"/>
      <c r="Z7" s="37"/>
      <c r="AA7" s="37"/>
    </row>
    <row r="8" spans="2:27" ht="37.5" x14ac:dyDescent="0.3">
      <c r="B8" s="68">
        <v>2</v>
      </c>
      <c r="C8" s="98" t="s">
        <v>331</v>
      </c>
      <c r="D8" s="41" t="s">
        <v>332</v>
      </c>
      <c r="E8" s="41" t="s">
        <v>43</v>
      </c>
      <c r="F8" s="41" t="s">
        <v>28</v>
      </c>
      <c r="H8" s="37"/>
      <c r="I8" s="37"/>
      <c r="J8" s="37"/>
      <c r="K8" s="37"/>
      <c r="L8" s="37"/>
      <c r="M8" s="37"/>
      <c r="N8" s="37"/>
      <c r="O8" s="37"/>
      <c r="P8" s="37"/>
      <c r="Q8" s="37"/>
      <c r="R8" s="37"/>
      <c r="S8" s="37"/>
      <c r="T8" s="37"/>
      <c r="U8" s="37"/>
      <c r="V8" s="37"/>
      <c r="W8" s="37"/>
      <c r="X8" s="37"/>
      <c r="Y8" s="37"/>
      <c r="Z8" s="37"/>
      <c r="AA8" s="37"/>
    </row>
    <row r="9" spans="2:27" ht="37.5" x14ac:dyDescent="0.3">
      <c r="B9" s="68">
        <v>3</v>
      </c>
      <c r="C9" s="98" t="s">
        <v>333</v>
      </c>
      <c r="D9" s="41" t="s">
        <v>334</v>
      </c>
      <c r="E9" s="41" t="s">
        <v>43</v>
      </c>
      <c r="F9" s="41" t="s">
        <v>28</v>
      </c>
      <c r="H9" s="37"/>
      <c r="I9" s="37"/>
      <c r="J9" s="37"/>
      <c r="K9" s="37"/>
      <c r="L9" s="37"/>
      <c r="M9" s="37"/>
      <c r="N9" s="37"/>
      <c r="O9" s="37"/>
      <c r="P9" s="37"/>
      <c r="Q9" s="37"/>
      <c r="R9" s="37"/>
      <c r="S9" s="37"/>
      <c r="T9" s="37"/>
      <c r="U9" s="37"/>
      <c r="V9" s="37"/>
      <c r="W9" s="37"/>
      <c r="X9" s="37"/>
      <c r="Y9" s="37"/>
      <c r="Z9" s="37"/>
      <c r="AA9" s="37"/>
    </row>
    <row r="10" spans="2:27" ht="37.5" x14ac:dyDescent="0.3">
      <c r="B10" s="68">
        <v>4</v>
      </c>
      <c r="C10" s="98" t="s">
        <v>335</v>
      </c>
      <c r="D10" s="41" t="s">
        <v>336</v>
      </c>
      <c r="E10" s="41" t="s">
        <v>337</v>
      </c>
      <c r="F10" s="41" t="s">
        <v>28</v>
      </c>
      <c r="H10" s="37"/>
      <c r="I10" s="37"/>
      <c r="J10" s="37"/>
      <c r="K10" s="37"/>
      <c r="L10" s="37"/>
      <c r="M10" s="37"/>
      <c r="N10" s="37"/>
      <c r="O10" s="37"/>
      <c r="P10" s="37"/>
      <c r="Q10" s="37"/>
      <c r="R10" s="37"/>
      <c r="S10" s="37"/>
      <c r="T10" s="37"/>
      <c r="U10" s="37"/>
      <c r="V10" s="37"/>
      <c r="W10" s="37"/>
      <c r="X10" s="37"/>
      <c r="Y10" s="37"/>
      <c r="Z10" s="37"/>
      <c r="AA10" s="37"/>
    </row>
    <row r="11" spans="2:27" ht="37.5" x14ac:dyDescent="0.3">
      <c r="B11" s="68">
        <v>5</v>
      </c>
      <c r="C11" s="98" t="s">
        <v>338</v>
      </c>
      <c r="D11" s="41" t="s">
        <v>339</v>
      </c>
      <c r="E11" s="41" t="s">
        <v>48</v>
      </c>
      <c r="F11" s="41" t="s">
        <v>28</v>
      </c>
      <c r="H11" s="37"/>
      <c r="I11" s="37"/>
      <c r="J11" s="37"/>
      <c r="K11" s="37"/>
      <c r="L11" s="37"/>
      <c r="M11" s="37"/>
      <c r="N11" s="37"/>
      <c r="O11" s="37"/>
      <c r="P11" s="37"/>
      <c r="Q11" s="37"/>
      <c r="R11" s="37"/>
      <c r="S11" s="37"/>
      <c r="T11" s="37"/>
      <c r="U11" s="37"/>
      <c r="V11" s="37"/>
      <c r="W11" s="37"/>
      <c r="X11" s="37"/>
      <c r="Y11" s="37"/>
      <c r="Z11" s="37"/>
      <c r="AA11" s="37"/>
    </row>
    <row r="12" spans="2:27" ht="38.65" customHeight="1" x14ac:dyDescent="0.3">
      <c r="B12" s="68">
        <v>6</v>
      </c>
      <c r="C12" s="98" t="s">
        <v>340</v>
      </c>
      <c r="D12" s="41" t="s">
        <v>28</v>
      </c>
      <c r="E12" s="41" t="s">
        <v>43</v>
      </c>
      <c r="F12" s="41" t="s">
        <v>28</v>
      </c>
      <c r="H12" s="37"/>
      <c r="I12" s="37"/>
      <c r="J12" s="37"/>
      <c r="K12" s="37"/>
      <c r="L12" s="37"/>
      <c r="M12" s="37"/>
      <c r="N12" s="37"/>
      <c r="O12" s="37"/>
      <c r="P12" s="37"/>
      <c r="Q12" s="37"/>
      <c r="R12" s="37"/>
      <c r="S12" s="37"/>
      <c r="T12" s="37"/>
      <c r="U12" s="37"/>
      <c r="V12" s="37"/>
      <c r="W12" s="37"/>
      <c r="X12" s="37"/>
      <c r="Y12" s="37"/>
      <c r="Z12" s="37"/>
      <c r="AA12" s="37"/>
    </row>
    <row r="13" spans="2:27" ht="37.5" x14ac:dyDescent="0.3">
      <c r="B13" s="68">
        <v>7</v>
      </c>
      <c r="C13" s="98" t="s">
        <v>341</v>
      </c>
      <c r="D13" s="41" t="s">
        <v>342</v>
      </c>
      <c r="E13" s="41" t="s">
        <v>46</v>
      </c>
      <c r="F13" s="41">
        <v>1</v>
      </c>
      <c r="H13" s="37"/>
      <c r="I13" s="37"/>
      <c r="J13" s="37"/>
      <c r="K13" s="37"/>
      <c r="L13" s="37"/>
      <c r="M13" s="37"/>
      <c r="N13" s="37"/>
      <c r="O13" s="37"/>
      <c r="P13" s="37"/>
      <c r="Q13" s="37"/>
      <c r="R13" s="37"/>
      <c r="S13" s="37"/>
      <c r="T13" s="37"/>
      <c r="U13" s="37"/>
      <c r="V13" s="37"/>
      <c r="W13" s="37"/>
      <c r="X13" s="37"/>
      <c r="Y13" s="37"/>
      <c r="Z13" s="37"/>
      <c r="AA13" s="37"/>
    </row>
    <row r="14" spans="2:27" ht="37.5" x14ac:dyDescent="0.3">
      <c r="B14" s="68">
        <v>8</v>
      </c>
      <c r="C14" s="98" t="s">
        <v>343</v>
      </c>
      <c r="D14" s="41" t="s">
        <v>344</v>
      </c>
      <c r="E14" s="41" t="s">
        <v>345</v>
      </c>
      <c r="F14" s="41">
        <v>2</v>
      </c>
      <c r="H14" s="37"/>
      <c r="I14" s="37"/>
      <c r="J14" s="37"/>
      <c r="K14" s="37"/>
      <c r="L14" s="37"/>
      <c r="M14" s="37"/>
      <c r="N14" s="37"/>
      <c r="O14" s="37"/>
      <c r="P14" s="37"/>
      <c r="Q14" s="37"/>
      <c r="R14" s="37"/>
      <c r="S14" s="37"/>
      <c r="T14" s="37"/>
      <c r="U14" s="37"/>
      <c r="V14" s="37"/>
      <c r="W14" s="37"/>
      <c r="X14" s="37"/>
      <c r="Y14" s="37"/>
      <c r="Z14" s="37"/>
      <c r="AA14" s="37"/>
    </row>
    <row r="15" spans="2:27" ht="37.5" x14ac:dyDescent="0.3">
      <c r="B15" s="68">
        <v>9</v>
      </c>
      <c r="C15" s="98" t="s">
        <v>346</v>
      </c>
      <c r="D15" s="41" t="s">
        <v>347</v>
      </c>
      <c r="E15" s="41" t="s">
        <v>348</v>
      </c>
      <c r="F15" s="41">
        <v>2</v>
      </c>
      <c r="H15" s="37"/>
      <c r="I15" s="37"/>
      <c r="J15" s="37"/>
      <c r="K15" s="37"/>
      <c r="L15" s="37"/>
      <c r="M15" s="37"/>
      <c r="N15" s="37"/>
      <c r="O15" s="37"/>
      <c r="P15" s="37"/>
      <c r="Q15" s="37"/>
      <c r="R15" s="37"/>
      <c r="S15" s="37"/>
      <c r="T15" s="37"/>
      <c r="U15" s="37"/>
      <c r="V15" s="37"/>
      <c r="W15" s="37"/>
      <c r="X15" s="37"/>
      <c r="Y15" s="37"/>
      <c r="Z15" s="37"/>
      <c r="AA15" s="37"/>
    </row>
    <row r="16" spans="2:27" ht="37.5" x14ac:dyDescent="0.3">
      <c r="B16" s="68">
        <v>10</v>
      </c>
      <c r="C16" s="98" t="s">
        <v>349</v>
      </c>
      <c r="D16" s="41" t="s">
        <v>350</v>
      </c>
      <c r="E16" s="41" t="s">
        <v>348</v>
      </c>
      <c r="F16" s="41">
        <v>2</v>
      </c>
      <c r="H16" s="37"/>
      <c r="I16" s="37"/>
      <c r="J16" s="37"/>
      <c r="K16" s="37"/>
      <c r="L16" s="37"/>
      <c r="M16" s="37"/>
      <c r="N16" s="37"/>
      <c r="O16" s="37"/>
      <c r="P16" s="37"/>
      <c r="Q16" s="37"/>
      <c r="R16" s="37"/>
      <c r="S16" s="37"/>
      <c r="T16" s="37"/>
      <c r="U16" s="37"/>
      <c r="V16" s="37"/>
      <c r="W16" s="37"/>
      <c r="X16" s="37"/>
      <c r="Y16" s="37"/>
      <c r="Z16" s="37"/>
      <c r="AA16" s="37"/>
    </row>
    <row r="17" spans="1:27" ht="37.5" x14ac:dyDescent="0.3">
      <c r="B17" s="68">
        <v>11</v>
      </c>
      <c r="C17" s="98" t="s">
        <v>351</v>
      </c>
      <c r="D17" s="41" t="s">
        <v>352</v>
      </c>
      <c r="E17" s="41" t="s">
        <v>348</v>
      </c>
      <c r="F17" s="41">
        <v>2</v>
      </c>
      <c r="H17" s="37"/>
      <c r="I17" s="37"/>
      <c r="J17" s="37"/>
      <c r="K17" s="37"/>
      <c r="L17" s="37"/>
      <c r="M17" s="37"/>
      <c r="N17" s="37"/>
      <c r="O17" s="37"/>
      <c r="P17" s="37"/>
      <c r="Q17" s="37"/>
      <c r="R17" s="37"/>
      <c r="S17" s="37"/>
      <c r="T17" s="37"/>
      <c r="U17" s="37"/>
      <c r="V17" s="37"/>
      <c r="W17" s="37"/>
      <c r="X17" s="37"/>
      <c r="Y17" s="37"/>
      <c r="Z17" s="37"/>
      <c r="AA17" s="37"/>
    </row>
    <row r="18" spans="1:27" ht="37.5" x14ac:dyDescent="0.3">
      <c r="B18" s="68">
        <v>12</v>
      </c>
      <c r="C18" s="98" t="s">
        <v>353</v>
      </c>
      <c r="D18" s="41" t="s">
        <v>354</v>
      </c>
      <c r="E18" s="41" t="s">
        <v>348</v>
      </c>
      <c r="F18" s="41">
        <v>2</v>
      </c>
      <c r="H18" s="37"/>
      <c r="I18" s="37"/>
      <c r="J18" s="37"/>
      <c r="K18" s="37"/>
      <c r="L18" s="37"/>
      <c r="M18" s="37"/>
      <c r="N18" s="37"/>
      <c r="O18" s="37"/>
      <c r="P18" s="37"/>
      <c r="Q18" s="37"/>
      <c r="R18" s="37"/>
      <c r="S18" s="37"/>
      <c r="T18" s="37"/>
      <c r="U18" s="37"/>
      <c r="V18" s="37"/>
      <c r="W18" s="37"/>
      <c r="X18" s="37"/>
      <c r="Y18" s="37"/>
      <c r="Z18" s="37"/>
      <c r="AA18" s="37"/>
    </row>
    <row r="19" spans="1:27" ht="37.5" x14ac:dyDescent="0.3">
      <c r="B19" s="68">
        <v>13</v>
      </c>
      <c r="C19" s="98" t="s">
        <v>355</v>
      </c>
      <c r="D19" s="41" t="s">
        <v>356</v>
      </c>
      <c r="E19" s="41" t="s">
        <v>348</v>
      </c>
      <c r="F19" s="41">
        <v>2</v>
      </c>
      <c r="H19" s="37"/>
      <c r="I19" s="37"/>
      <c r="J19" s="37"/>
      <c r="K19" s="37"/>
      <c r="L19" s="37"/>
      <c r="M19" s="37"/>
      <c r="N19" s="37"/>
      <c r="O19" s="37"/>
      <c r="P19" s="37"/>
      <c r="Q19" s="37"/>
      <c r="R19" s="37"/>
      <c r="S19" s="37"/>
      <c r="T19" s="37"/>
      <c r="U19" s="37"/>
      <c r="V19" s="37"/>
      <c r="W19" s="37"/>
      <c r="X19" s="37"/>
      <c r="Y19" s="37"/>
      <c r="Z19" s="37"/>
      <c r="AA19" s="37"/>
    </row>
    <row r="20" spans="1:27" ht="37.5" x14ac:dyDescent="0.3">
      <c r="B20" s="68">
        <v>14</v>
      </c>
      <c r="C20" s="98" t="s">
        <v>357</v>
      </c>
      <c r="D20" s="41" t="s">
        <v>358</v>
      </c>
      <c r="E20" s="41" t="s">
        <v>348</v>
      </c>
      <c r="F20" s="41">
        <v>2</v>
      </c>
      <c r="H20" s="37"/>
      <c r="I20" s="37"/>
      <c r="J20" s="37"/>
      <c r="K20" s="37"/>
      <c r="L20" s="37"/>
      <c r="M20" s="37"/>
      <c r="N20" s="37"/>
      <c r="O20" s="37"/>
      <c r="P20" s="37"/>
      <c r="Q20" s="37"/>
      <c r="R20" s="37"/>
      <c r="S20" s="37"/>
      <c r="T20" s="37"/>
      <c r="U20" s="37"/>
      <c r="V20" s="37"/>
      <c r="W20" s="37"/>
      <c r="X20" s="37"/>
      <c r="Y20" s="37"/>
      <c r="Z20" s="37"/>
      <c r="AA20" s="37"/>
    </row>
    <row r="21" spans="1:27" ht="37.5" x14ac:dyDescent="0.3">
      <c r="B21" s="68">
        <v>15</v>
      </c>
      <c r="C21" s="98" t="s">
        <v>359</v>
      </c>
      <c r="D21" s="41" t="s">
        <v>360</v>
      </c>
      <c r="E21" s="41" t="s">
        <v>361</v>
      </c>
      <c r="F21" s="41">
        <v>2</v>
      </c>
      <c r="H21" s="37"/>
      <c r="I21" s="37"/>
      <c r="J21" s="37"/>
      <c r="K21" s="37"/>
      <c r="L21" s="37"/>
      <c r="M21" s="37"/>
      <c r="N21" s="37"/>
      <c r="O21" s="37"/>
      <c r="P21" s="37"/>
      <c r="Q21" s="37"/>
      <c r="R21" s="37"/>
      <c r="S21" s="37"/>
      <c r="T21" s="37"/>
      <c r="U21" s="37"/>
      <c r="V21" s="37"/>
      <c r="W21" s="37"/>
      <c r="X21" s="37"/>
      <c r="Y21" s="37"/>
      <c r="Z21" s="37"/>
      <c r="AA21" s="37"/>
    </row>
    <row r="22" spans="1:27" ht="37.5" x14ac:dyDescent="0.3">
      <c r="B22" s="68">
        <v>16</v>
      </c>
      <c r="C22" s="98" t="s">
        <v>362</v>
      </c>
      <c r="D22" s="41" t="s">
        <v>363</v>
      </c>
      <c r="E22" s="41" t="s">
        <v>361</v>
      </c>
      <c r="F22" s="41">
        <v>2</v>
      </c>
      <c r="H22" s="37"/>
      <c r="I22" s="37"/>
      <c r="J22" s="37"/>
      <c r="K22" s="37"/>
      <c r="L22" s="37"/>
      <c r="M22" s="37"/>
      <c r="N22" s="37"/>
      <c r="O22" s="37"/>
      <c r="P22" s="37"/>
      <c r="Q22" s="37"/>
      <c r="R22" s="37"/>
      <c r="S22" s="37"/>
      <c r="T22" s="37"/>
      <c r="U22" s="37"/>
      <c r="V22" s="37"/>
      <c r="W22" s="37"/>
      <c r="X22" s="37"/>
      <c r="Y22" s="37"/>
      <c r="Z22" s="37"/>
      <c r="AA22" s="37"/>
    </row>
    <row r="23" spans="1:27" ht="37.5" x14ac:dyDescent="0.3">
      <c r="B23" s="68">
        <v>17</v>
      </c>
      <c r="C23" s="98" t="s">
        <v>364</v>
      </c>
      <c r="D23" s="41" t="s">
        <v>365</v>
      </c>
      <c r="E23" s="41" t="s">
        <v>366</v>
      </c>
      <c r="F23" s="41" t="s">
        <v>28</v>
      </c>
      <c r="H23" s="37"/>
      <c r="I23" s="37"/>
      <c r="J23" s="37"/>
      <c r="K23" s="37"/>
      <c r="L23" s="37"/>
      <c r="M23" s="37"/>
      <c r="N23" s="37"/>
      <c r="O23" s="37"/>
      <c r="P23" s="37"/>
      <c r="Q23" s="37"/>
      <c r="R23" s="37"/>
      <c r="S23" s="37"/>
      <c r="T23" s="37"/>
      <c r="U23" s="37"/>
      <c r="V23" s="37"/>
      <c r="W23" s="37"/>
      <c r="X23" s="37"/>
      <c r="Y23" s="37"/>
      <c r="Z23" s="37"/>
      <c r="AA23" s="37"/>
    </row>
    <row r="24" spans="1:27" ht="37.5" x14ac:dyDescent="0.35">
      <c r="A24" s="5"/>
      <c r="B24" s="68">
        <v>18</v>
      </c>
      <c r="C24" s="98" t="s">
        <v>367</v>
      </c>
      <c r="D24" s="41" t="s">
        <v>368</v>
      </c>
      <c r="E24" s="41" t="s">
        <v>366</v>
      </c>
      <c r="F24" s="41" t="s">
        <v>28</v>
      </c>
      <c r="G24" s="5"/>
      <c r="H24" s="23"/>
      <c r="I24" s="23"/>
      <c r="J24" s="23"/>
      <c r="K24" s="23"/>
      <c r="L24" s="23"/>
      <c r="M24" s="23"/>
      <c r="N24" s="23"/>
      <c r="O24" s="23"/>
      <c r="P24" s="23"/>
      <c r="Q24" s="23"/>
      <c r="R24" s="23"/>
      <c r="S24" s="23"/>
      <c r="T24" s="23"/>
      <c r="U24" s="23"/>
      <c r="V24" s="23"/>
      <c r="W24" s="23"/>
      <c r="X24" s="23"/>
      <c r="Y24" s="23"/>
      <c r="Z24" s="23"/>
      <c r="AA24" s="23"/>
    </row>
    <row r="25" spans="1:27" x14ac:dyDescent="0.3"/>
    <row r="26" spans="1:27" x14ac:dyDescent="0.3"/>
    <row r="27" spans="1:27" x14ac:dyDescent="0.3"/>
    <row r="28" spans="1:27" x14ac:dyDescent="0.3">
      <c r="B28" s="53" t="s">
        <v>54</v>
      </c>
      <c r="C28" s="26"/>
    </row>
    <row r="29" spans="1:27" x14ac:dyDescent="0.3">
      <c r="B29" s="26"/>
      <c r="C29" s="26"/>
    </row>
    <row r="30" spans="1:27" x14ac:dyDescent="0.3">
      <c r="B30" s="54"/>
      <c r="C30" s="26" t="s">
        <v>55</v>
      </c>
    </row>
    <row r="31" spans="1:27" x14ac:dyDescent="0.3">
      <c r="B31" s="26"/>
      <c r="C31" s="26"/>
    </row>
    <row r="32" spans="1:27" x14ac:dyDescent="0.3">
      <c r="B32" s="55"/>
      <c r="C32" s="26" t="s">
        <v>56</v>
      </c>
    </row>
    <row r="33" spans="2:9" x14ac:dyDescent="0.3"/>
    <row r="34" spans="2:9" x14ac:dyDescent="0.3"/>
    <row r="35" spans="2:9" x14ac:dyDescent="0.3"/>
    <row r="36" spans="2:9" s="26" customFormat="1" ht="14.5" x14ac:dyDescent="0.35">
      <c r="B36" s="135" t="s">
        <v>369</v>
      </c>
      <c r="C36" s="136"/>
      <c r="D36" s="136"/>
      <c r="E36" s="136"/>
      <c r="F36" s="136"/>
      <c r="G36" s="136"/>
      <c r="H36" s="136"/>
      <c r="I36" s="137"/>
    </row>
    <row r="37" spans="2:9" x14ac:dyDescent="0.3"/>
    <row r="38" spans="2:9" s="6" customFormat="1" ht="13.5" x14ac:dyDescent="0.25">
      <c r="B38" s="56" t="s">
        <v>21</v>
      </c>
      <c r="C38" s="138" t="s">
        <v>59</v>
      </c>
      <c r="D38" s="138"/>
      <c r="E38" s="138"/>
      <c r="F38" s="138"/>
      <c r="G38" s="138"/>
      <c r="H38" s="138"/>
      <c r="I38" s="138"/>
    </row>
    <row r="39" spans="2:9" s="6" customFormat="1" ht="42" customHeight="1" x14ac:dyDescent="0.25">
      <c r="B39" s="57">
        <v>1</v>
      </c>
      <c r="C39" s="131" t="s">
        <v>370</v>
      </c>
      <c r="D39" s="118"/>
      <c r="E39" s="118"/>
      <c r="F39" s="118"/>
      <c r="G39" s="118"/>
      <c r="H39" s="118"/>
      <c r="I39" s="118"/>
    </row>
    <row r="40" spans="2:9" s="6" customFormat="1" ht="25.5" customHeight="1" x14ac:dyDescent="0.25">
      <c r="B40" s="57">
        <v>2</v>
      </c>
      <c r="C40" s="131" t="s">
        <v>371</v>
      </c>
      <c r="D40" s="118"/>
      <c r="E40" s="118"/>
      <c r="F40" s="118"/>
      <c r="G40" s="118"/>
      <c r="H40" s="118"/>
      <c r="I40" s="118"/>
    </row>
    <row r="41" spans="2:9" s="6" customFormat="1" ht="27" customHeight="1" x14ac:dyDescent="0.25">
      <c r="B41" s="57">
        <v>3</v>
      </c>
      <c r="C41" s="131" t="s">
        <v>372</v>
      </c>
      <c r="D41" s="118"/>
      <c r="E41" s="118"/>
      <c r="F41" s="118"/>
      <c r="G41" s="118"/>
      <c r="H41" s="118"/>
      <c r="I41" s="118"/>
    </row>
    <row r="42" spans="2:9" s="6" customFormat="1" ht="40.5" customHeight="1" x14ac:dyDescent="0.25">
      <c r="B42" s="57">
        <v>4</v>
      </c>
      <c r="C42" s="131" t="s">
        <v>373</v>
      </c>
      <c r="D42" s="118"/>
      <c r="E42" s="118"/>
      <c r="F42" s="118"/>
      <c r="G42" s="118"/>
      <c r="H42" s="118"/>
      <c r="I42" s="118"/>
    </row>
    <row r="43" spans="2:9" s="6" customFormat="1" ht="40.5" customHeight="1" x14ac:dyDescent="0.25">
      <c r="B43" s="57">
        <v>5</v>
      </c>
      <c r="C43" s="131" t="s">
        <v>374</v>
      </c>
      <c r="D43" s="118"/>
      <c r="E43" s="118"/>
      <c r="F43" s="118"/>
      <c r="G43" s="118"/>
      <c r="H43" s="118"/>
      <c r="I43" s="118"/>
    </row>
    <row r="44" spans="2:9" s="6" customFormat="1" ht="50.65" customHeight="1" x14ac:dyDescent="0.25">
      <c r="B44" s="57">
        <v>6</v>
      </c>
      <c r="C44" s="131" t="s">
        <v>375</v>
      </c>
      <c r="D44" s="118"/>
      <c r="E44" s="118"/>
      <c r="F44" s="118"/>
      <c r="G44" s="118"/>
      <c r="H44" s="118"/>
      <c r="I44" s="118"/>
    </row>
    <row r="45" spans="2:9" s="6" customFormat="1" ht="27.4" customHeight="1" x14ac:dyDescent="0.25">
      <c r="B45" s="57">
        <v>7</v>
      </c>
      <c r="C45" s="131" t="s">
        <v>376</v>
      </c>
      <c r="D45" s="118"/>
      <c r="E45" s="118"/>
      <c r="F45" s="118"/>
      <c r="G45" s="118"/>
      <c r="H45" s="118"/>
      <c r="I45" s="118"/>
    </row>
    <row r="46" spans="2:9" s="6" customFormat="1" ht="37.15" customHeight="1" x14ac:dyDescent="0.25">
      <c r="B46" s="57">
        <v>8</v>
      </c>
      <c r="C46" s="131" t="s">
        <v>377</v>
      </c>
      <c r="D46" s="118"/>
      <c r="E46" s="118"/>
      <c r="F46" s="118"/>
      <c r="G46" s="118"/>
      <c r="H46" s="118"/>
      <c r="I46" s="118"/>
    </row>
    <row r="47" spans="2:9" s="6" customFormat="1" ht="31.5" customHeight="1" x14ac:dyDescent="0.25">
      <c r="B47" s="57">
        <v>9</v>
      </c>
      <c r="C47" s="131" t="s">
        <v>378</v>
      </c>
      <c r="D47" s="118"/>
      <c r="E47" s="118"/>
      <c r="F47" s="118"/>
      <c r="G47" s="118"/>
      <c r="H47" s="118"/>
      <c r="I47" s="118"/>
    </row>
    <row r="48" spans="2:9" s="6" customFormat="1" ht="28.9" customHeight="1" x14ac:dyDescent="0.25">
      <c r="B48" s="57">
        <v>10</v>
      </c>
      <c r="C48" s="131" t="s">
        <v>379</v>
      </c>
      <c r="D48" s="118"/>
      <c r="E48" s="118"/>
      <c r="F48" s="118"/>
      <c r="G48" s="118"/>
      <c r="H48" s="118"/>
      <c r="I48" s="118"/>
    </row>
    <row r="49" spans="2:9" s="6" customFormat="1" ht="33" customHeight="1" x14ac:dyDescent="0.25">
      <c r="B49" s="57">
        <v>11</v>
      </c>
      <c r="C49" s="131" t="s">
        <v>380</v>
      </c>
      <c r="D49" s="118"/>
      <c r="E49" s="118"/>
      <c r="F49" s="118"/>
      <c r="G49" s="118"/>
      <c r="H49" s="118"/>
      <c r="I49" s="118"/>
    </row>
    <row r="50" spans="2:9" s="6" customFormat="1" ht="59.65" customHeight="1" x14ac:dyDescent="0.25">
      <c r="B50" s="57">
        <v>12</v>
      </c>
      <c r="C50" s="131" t="s">
        <v>381</v>
      </c>
      <c r="D50" s="118"/>
      <c r="E50" s="118"/>
      <c r="F50" s="118"/>
      <c r="G50" s="118"/>
      <c r="H50" s="118"/>
      <c r="I50" s="118"/>
    </row>
    <row r="51" spans="2:9" s="6" customFormat="1" ht="25.5" customHeight="1" x14ac:dyDescent="0.25">
      <c r="B51" s="57">
        <v>13</v>
      </c>
      <c r="C51" s="131" t="s">
        <v>382</v>
      </c>
      <c r="D51" s="118"/>
      <c r="E51" s="118"/>
      <c r="F51" s="118"/>
      <c r="G51" s="118"/>
      <c r="H51" s="118"/>
      <c r="I51" s="118"/>
    </row>
    <row r="52" spans="2:9" s="6" customFormat="1" ht="25.9" customHeight="1" x14ac:dyDescent="0.25">
      <c r="B52" s="57">
        <v>14</v>
      </c>
      <c r="C52" s="131" t="s">
        <v>383</v>
      </c>
      <c r="D52" s="118"/>
      <c r="E52" s="118"/>
      <c r="F52" s="118"/>
      <c r="G52" s="118"/>
      <c r="H52" s="118"/>
      <c r="I52" s="118"/>
    </row>
    <row r="53" spans="2:9" s="6" customFormat="1" ht="22.9" customHeight="1" x14ac:dyDescent="0.25">
      <c r="B53" s="57">
        <v>15</v>
      </c>
      <c r="C53" s="131" t="s">
        <v>384</v>
      </c>
      <c r="D53" s="118"/>
      <c r="E53" s="118"/>
      <c r="F53" s="118"/>
      <c r="G53" s="118"/>
      <c r="H53" s="118"/>
      <c r="I53" s="118"/>
    </row>
    <row r="54" spans="2:9" s="6" customFormat="1" ht="28.9" customHeight="1" x14ac:dyDescent="0.25">
      <c r="B54" s="57">
        <v>16</v>
      </c>
      <c r="C54" s="131" t="s">
        <v>385</v>
      </c>
      <c r="D54" s="118"/>
      <c r="E54" s="118"/>
      <c r="F54" s="118"/>
      <c r="G54" s="118"/>
      <c r="H54" s="118"/>
      <c r="I54" s="118"/>
    </row>
    <row r="55" spans="2:9" s="6" customFormat="1" ht="41.65" customHeight="1" x14ac:dyDescent="0.25">
      <c r="B55" s="57">
        <v>17</v>
      </c>
      <c r="C55" s="131" t="s">
        <v>386</v>
      </c>
      <c r="D55" s="118"/>
      <c r="E55" s="118"/>
      <c r="F55" s="118"/>
      <c r="G55" s="118"/>
      <c r="H55" s="118"/>
      <c r="I55" s="118"/>
    </row>
    <row r="56" spans="2:9" s="6" customFormat="1" ht="58.5" customHeight="1" x14ac:dyDescent="0.25">
      <c r="B56" s="57">
        <v>18</v>
      </c>
      <c r="C56" s="131" t="s">
        <v>387</v>
      </c>
      <c r="D56" s="118"/>
      <c r="E56" s="118"/>
      <c r="F56" s="118"/>
      <c r="G56" s="118"/>
      <c r="H56" s="118"/>
      <c r="I56" s="118"/>
    </row>
    <row r="57" spans="2:9" x14ac:dyDescent="0.3"/>
    <row r="58" spans="2:9" x14ac:dyDescent="0.3"/>
    <row r="59" spans="2:9" x14ac:dyDescent="0.3"/>
    <row r="60" spans="2:9" x14ac:dyDescent="0.3"/>
    <row r="61" spans="2:9" x14ac:dyDescent="0.3"/>
    <row r="62" spans="2:9" x14ac:dyDescent="0.3"/>
    <row r="63" spans="2:9" x14ac:dyDescent="0.3"/>
    <row r="64" spans="2:9" x14ac:dyDescent="0.3"/>
    <row r="65" x14ac:dyDescent="0.3"/>
    <row r="66" x14ac:dyDescent="0.3"/>
    <row r="67" x14ac:dyDescent="0.3"/>
    <row r="68" x14ac:dyDescent="0.3"/>
    <row r="69" x14ac:dyDescent="0.3"/>
    <row r="70" x14ac:dyDescent="0.3"/>
    <row r="71" x14ac:dyDescent="0.3"/>
    <row r="72" x14ac:dyDescent="0.3"/>
    <row r="73" x14ac:dyDescent="0.3"/>
  </sheetData>
  <mergeCells count="25">
    <mergeCell ref="C56:I56"/>
    <mergeCell ref="C40:I40"/>
    <mergeCell ref="C41:I41"/>
    <mergeCell ref="C42:I42"/>
    <mergeCell ref="C43:I43"/>
    <mergeCell ref="C45:I45"/>
    <mergeCell ref="C46:I46"/>
    <mergeCell ref="C47:I47"/>
    <mergeCell ref="C50:I50"/>
    <mergeCell ref="C48:I48"/>
    <mergeCell ref="C49:I49"/>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H37"/>
  <sheetViews>
    <sheetView showGridLines="0" zoomScale="70" zoomScaleNormal="70" workbookViewId="0">
      <pane ySplit="3" topLeftCell="A4" activePane="bottomLeft" state="frozen"/>
      <selection activeCell="C3" sqref="C3"/>
      <selection pane="bottomLeft" activeCell="B4" sqref="B4"/>
    </sheetView>
  </sheetViews>
  <sheetFormatPr defaultColWidth="0" defaultRowHeight="14" x14ac:dyDescent="0.3"/>
  <cols>
    <col min="1" max="1" width="1.75" customWidth="1"/>
    <col min="2" max="2" width="16.25" customWidth="1"/>
    <col min="3" max="3" width="22.5" customWidth="1"/>
    <col min="4" max="4" width="31.58203125" customWidth="1"/>
    <col min="5" max="5" width="62.5" customWidth="1"/>
    <col min="6" max="6" width="31" customWidth="1"/>
    <col min="7" max="8" width="8.75" customWidth="1"/>
    <col min="9" max="16384" width="8.75" hidden="1"/>
  </cols>
  <sheetData>
    <row r="1" spans="2:6" ht="20" x14ac:dyDescent="0.3">
      <c r="B1" s="117" t="s">
        <v>14</v>
      </c>
      <c r="C1" s="117"/>
      <c r="D1" s="2" t="str">
        <f>'Cover sheet'!C1</f>
        <v>DCWW</v>
      </c>
    </row>
    <row r="2" spans="2:6" ht="12" customHeight="1" thickBot="1" x14ac:dyDescent="0.35"/>
    <row r="3" spans="2:6" ht="30" customHeight="1" thickBot="1" x14ac:dyDescent="0.35">
      <c r="B3" s="19" t="s">
        <v>15</v>
      </c>
      <c r="C3" s="20" t="s">
        <v>16</v>
      </c>
      <c r="D3" s="21" t="s">
        <v>17</v>
      </c>
      <c r="E3" s="20" t="s">
        <v>18</v>
      </c>
      <c r="F3" s="20" t="s">
        <v>19</v>
      </c>
    </row>
    <row r="4" spans="2:6" ht="14.5" customHeight="1" x14ac:dyDescent="0.3">
      <c r="B4" s="110">
        <v>44887</v>
      </c>
      <c r="C4" s="22" t="s">
        <v>393</v>
      </c>
      <c r="D4" s="22" t="s">
        <v>394</v>
      </c>
      <c r="E4" s="23" t="s">
        <v>390</v>
      </c>
      <c r="F4" s="23" t="s">
        <v>390</v>
      </c>
    </row>
    <row r="5" spans="2:6" x14ac:dyDescent="0.3">
      <c r="B5" s="22"/>
      <c r="C5" s="22"/>
      <c r="D5" s="22"/>
      <c r="E5" s="23"/>
      <c r="F5" s="23"/>
    </row>
    <row r="6" spans="2:6" x14ac:dyDescent="0.3">
      <c r="B6" s="22"/>
      <c r="C6" s="22"/>
      <c r="D6" s="22"/>
      <c r="E6" s="23"/>
      <c r="F6" s="23"/>
    </row>
    <row r="7" spans="2:6" x14ac:dyDescent="0.3">
      <c r="B7" s="22"/>
      <c r="C7" s="22"/>
      <c r="D7" s="22"/>
      <c r="E7" s="23"/>
      <c r="F7" s="23"/>
    </row>
    <row r="8" spans="2:6" x14ac:dyDescent="0.3">
      <c r="B8" s="22"/>
      <c r="C8" s="22"/>
      <c r="D8" s="22"/>
      <c r="E8" s="23"/>
      <c r="F8" s="23"/>
    </row>
    <row r="9" spans="2:6" x14ac:dyDescent="0.3">
      <c r="B9" s="22"/>
      <c r="C9" s="22"/>
      <c r="D9" s="22"/>
      <c r="E9" s="23"/>
      <c r="F9" s="23"/>
    </row>
    <row r="10" spans="2:6" x14ac:dyDescent="0.3">
      <c r="B10" s="22"/>
      <c r="C10" s="22"/>
      <c r="D10" s="22"/>
      <c r="E10" s="23"/>
      <c r="F10" s="23"/>
    </row>
    <row r="11" spans="2:6" x14ac:dyDescent="0.3">
      <c r="B11" s="23"/>
      <c r="C11" s="23"/>
      <c r="D11" s="23"/>
      <c r="E11" s="23"/>
      <c r="F11" s="23"/>
    </row>
    <row r="12" spans="2:6" x14ac:dyDescent="0.3">
      <c r="B12" s="23"/>
      <c r="C12" s="23"/>
      <c r="D12" s="23"/>
      <c r="E12" s="23"/>
      <c r="F12" s="23"/>
    </row>
    <row r="13" spans="2:6" x14ac:dyDescent="0.3">
      <c r="B13" s="23"/>
      <c r="C13" s="23"/>
      <c r="D13" s="23"/>
      <c r="E13" s="23"/>
      <c r="F13" s="23"/>
    </row>
    <row r="14" spans="2:6" x14ac:dyDescent="0.3">
      <c r="B14" s="23"/>
      <c r="C14" s="23"/>
      <c r="D14" s="23"/>
      <c r="E14" s="23"/>
      <c r="F14" s="23"/>
    </row>
    <row r="15" spans="2:6" x14ac:dyDescent="0.3">
      <c r="B15" s="23"/>
      <c r="C15" s="23"/>
      <c r="D15" s="23"/>
      <c r="E15" s="23"/>
      <c r="F15" s="23"/>
    </row>
    <row r="16" spans="2:6" x14ac:dyDescent="0.3">
      <c r="B16" s="23"/>
      <c r="C16" s="23"/>
      <c r="D16" s="23"/>
      <c r="E16" s="23"/>
      <c r="F16" s="23"/>
    </row>
    <row r="17" spans="2:6" x14ac:dyDescent="0.3">
      <c r="B17" s="23"/>
      <c r="C17" s="23"/>
      <c r="D17" s="23"/>
      <c r="E17" s="23"/>
      <c r="F17" s="23"/>
    </row>
    <row r="18" spans="2:6" x14ac:dyDescent="0.3">
      <c r="B18" s="23"/>
      <c r="C18" s="23"/>
      <c r="D18" s="23"/>
      <c r="E18" s="23"/>
      <c r="F18" s="23"/>
    </row>
    <row r="19" spans="2:6" x14ac:dyDescent="0.3">
      <c r="B19" s="23"/>
      <c r="C19" s="23"/>
      <c r="D19" s="23"/>
      <c r="E19" s="23"/>
      <c r="F19" s="23"/>
    </row>
    <row r="20" spans="2:6" x14ac:dyDescent="0.3">
      <c r="B20" s="23"/>
      <c r="C20" s="23"/>
      <c r="D20" s="23"/>
      <c r="E20" s="23"/>
      <c r="F20" s="23"/>
    </row>
    <row r="21" spans="2:6" x14ac:dyDescent="0.3">
      <c r="B21" s="23"/>
      <c r="C21" s="23"/>
      <c r="D21" s="23"/>
      <c r="E21" s="23"/>
      <c r="F21" s="23"/>
    </row>
    <row r="22" spans="2:6" x14ac:dyDescent="0.3">
      <c r="B22" s="23"/>
      <c r="C22" s="23"/>
      <c r="D22" s="23"/>
      <c r="E22" s="23"/>
      <c r="F22" s="23"/>
    </row>
    <row r="23" spans="2:6" x14ac:dyDescent="0.3">
      <c r="B23" s="23"/>
      <c r="C23" s="23"/>
      <c r="D23" s="23"/>
      <c r="E23" s="23"/>
      <c r="F23" s="23"/>
    </row>
    <row r="24" spans="2:6" x14ac:dyDescent="0.3">
      <c r="B24" s="23"/>
      <c r="C24" s="23"/>
      <c r="D24" s="23"/>
      <c r="E24" s="23"/>
      <c r="F24" s="23"/>
    </row>
    <row r="25" spans="2:6" x14ac:dyDescent="0.3">
      <c r="B25" s="23"/>
      <c r="C25" s="23"/>
      <c r="D25" s="23"/>
      <c r="E25" s="23"/>
      <c r="F25" s="23"/>
    </row>
    <row r="26" spans="2:6" x14ac:dyDescent="0.3">
      <c r="B26" s="23"/>
      <c r="C26" s="23"/>
      <c r="D26" s="23"/>
      <c r="E26" s="23"/>
      <c r="F26" s="23"/>
    </row>
    <row r="27" spans="2:6" x14ac:dyDescent="0.3">
      <c r="B27" s="23"/>
      <c r="C27" s="23"/>
      <c r="D27" s="23"/>
      <c r="E27" s="23"/>
      <c r="F27" s="23"/>
    </row>
    <row r="28" spans="2:6" x14ac:dyDescent="0.3">
      <c r="B28" s="23"/>
      <c r="C28" s="23"/>
      <c r="D28" s="23"/>
      <c r="E28" s="23"/>
      <c r="F28" s="23"/>
    </row>
    <row r="29" spans="2:6" x14ac:dyDescent="0.3">
      <c r="B29" s="23"/>
      <c r="C29" s="23"/>
      <c r="D29" s="23"/>
      <c r="E29" s="23"/>
      <c r="F29" s="23"/>
    </row>
    <row r="30" spans="2:6" x14ac:dyDescent="0.3">
      <c r="B30" s="23"/>
      <c r="C30" s="23"/>
      <c r="D30" s="23"/>
      <c r="E30" s="23"/>
      <c r="F30" s="23"/>
    </row>
    <row r="31" spans="2:6" x14ac:dyDescent="0.3">
      <c r="B31" s="23"/>
      <c r="C31" s="23"/>
      <c r="D31" s="23"/>
      <c r="E31" s="23"/>
      <c r="F31" s="23"/>
    </row>
    <row r="32" spans="2:6" x14ac:dyDescent="0.3">
      <c r="B32" s="23"/>
      <c r="C32" s="23"/>
      <c r="D32" s="23"/>
      <c r="E32" s="23"/>
      <c r="F32" s="23"/>
    </row>
    <row r="33" spans="2:6" x14ac:dyDescent="0.3">
      <c r="B33" s="23"/>
      <c r="C33" s="23"/>
      <c r="D33" s="23"/>
      <c r="E33" s="23"/>
      <c r="F33" s="23"/>
    </row>
    <row r="34" spans="2:6" x14ac:dyDescent="0.3">
      <c r="B34" s="23"/>
      <c r="C34" s="23"/>
      <c r="D34" s="23"/>
      <c r="E34" s="23"/>
      <c r="F34" s="23"/>
    </row>
    <row r="35" spans="2:6" x14ac:dyDescent="0.3">
      <c r="B35" s="23"/>
      <c r="C35" s="23"/>
      <c r="D35" s="23"/>
      <c r="E35" s="23"/>
      <c r="F35" s="23"/>
    </row>
    <row r="36" spans="2:6" x14ac:dyDescent="0.3">
      <c r="B36" s="23"/>
      <c r="C36" s="23"/>
      <c r="D36" s="23"/>
      <c r="E36" s="23"/>
      <c r="F36" s="23"/>
    </row>
    <row r="37" spans="2:6" x14ac:dyDescent="0.3">
      <c r="B37" s="23"/>
      <c r="C37" s="23"/>
      <c r="D37" s="23"/>
      <c r="E37" s="23"/>
      <c r="F37" s="23"/>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57362"/>
  </sheetPr>
  <dimension ref="A1:L117"/>
  <sheetViews>
    <sheetView showGridLines="0" zoomScale="70" zoomScaleNormal="70" workbookViewId="0">
      <pane ySplit="6" topLeftCell="A7" activePane="bottomLeft" state="frozen"/>
      <selection activeCell="E25" sqref="E25"/>
      <selection pane="bottomLeft" activeCell="H12" sqref="H12"/>
    </sheetView>
  </sheetViews>
  <sheetFormatPr defaultColWidth="0" defaultRowHeight="14" zeroHeight="1" x14ac:dyDescent="0.3"/>
  <cols>
    <col min="1" max="1" width="2.58203125" style="26" customWidth="1"/>
    <col min="2" max="2" width="4.08203125" style="26" customWidth="1"/>
    <col min="3" max="3" width="72.25" style="26" customWidth="1"/>
    <col min="4" max="4" width="16.58203125" style="26" customWidth="1"/>
    <col min="5" max="5" width="14.58203125" style="26" customWidth="1"/>
    <col min="6" max="6" width="5.58203125" style="26" customWidth="1"/>
    <col min="7" max="7" width="3.25" style="59" customWidth="1"/>
    <col min="8" max="8" width="65.25" style="32" customWidth="1"/>
    <col min="9" max="9" width="48.6640625" style="26" customWidth="1"/>
    <col min="10" max="10" width="2.5" style="26" customWidth="1"/>
    <col min="11" max="11" width="2.58203125" style="26" customWidth="1"/>
    <col min="12" max="12" width="0" style="26" hidden="1" customWidth="1"/>
    <col min="13" max="16384" width="8.75" style="26" hidden="1"/>
  </cols>
  <sheetData>
    <row r="1" spans="2:9" ht="25.15" customHeight="1" x14ac:dyDescent="0.3">
      <c r="B1" s="1" t="s">
        <v>20</v>
      </c>
      <c r="C1" s="24"/>
      <c r="D1" s="25"/>
      <c r="E1" s="24"/>
      <c r="H1" s="26"/>
    </row>
    <row r="2" spans="2:9" s="27" customFormat="1" ht="14.5" thickBot="1" x14ac:dyDescent="0.35">
      <c r="G2" s="82"/>
      <c r="H2" s="28"/>
    </row>
    <row r="3" spans="2:9" s="27" customFormat="1" ht="16.5" thickBot="1" x14ac:dyDescent="0.35">
      <c r="B3" s="122" t="s">
        <v>3</v>
      </c>
      <c r="C3" s="123"/>
      <c r="D3" s="124" t="str">
        <f>'Cover sheet'!C5</f>
        <v>DCWW</v>
      </c>
      <c r="E3" s="124"/>
      <c r="F3" s="124"/>
      <c r="G3" s="76"/>
      <c r="H3" s="28"/>
    </row>
    <row r="4" spans="2:9" s="27" customFormat="1" ht="19.149999999999999" customHeight="1" thickBot="1" x14ac:dyDescent="0.35">
      <c r="B4" s="122" t="s">
        <v>5</v>
      </c>
      <c r="C4" s="123"/>
      <c r="D4" s="124" t="str">
        <f>'Cover sheet'!C6</f>
        <v>Lleyn Harlech</v>
      </c>
      <c r="E4" s="124"/>
      <c r="F4" s="124"/>
      <c r="G4" s="76"/>
      <c r="H4" s="28"/>
    </row>
    <row r="5" spans="2:9" s="27" customFormat="1" ht="15.5" thickBot="1" x14ac:dyDescent="0.45">
      <c r="B5" s="29"/>
      <c r="C5" s="29"/>
      <c r="G5" s="82"/>
      <c r="H5" s="28"/>
    </row>
    <row r="6" spans="2:9" ht="16.899999999999999" customHeight="1" thickBot="1" x14ac:dyDescent="0.35">
      <c r="B6" s="20" t="s">
        <v>21</v>
      </c>
      <c r="C6" s="21" t="s">
        <v>22</v>
      </c>
      <c r="D6" s="21" t="s">
        <v>23</v>
      </c>
      <c r="E6" s="77" t="s">
        <v>24</v>
      </c>
      <c r="F6" s="90" t="s">
        <v>25</v>
      </c>
      <c r="G6" s="83"/>
      <c r="H6" s="125" t="s">
        <v>26</v>
      </c>
      <c r="I6" s="126"/>
    </row>
    <row r="7" spans="2:9" ht="40.15" customHeight="1" x14ac:dyDescent="0.3">
      <c r="B7" s="30">
        <v>1</v>
      </c>
      <c r="C7" s="51" t="s">
        <v>27</v>
      </c>
      <c r="D7" s="51" t="s">
        <v>28</v>
      </c>
      <c r="E7" s="69" t="s">
        <v>29</v>
      </c>
      <c r="F7" s="30" t="s">
        <v>28</v>
      </c>
      <c r="G7" s="71"/>
      <c r="H7" s="103" t="s">
        <v>397</v>
      </c>
      <c r="I7" s="31" t="str">
        <f>'Cover sheet'!C13</f>
        <v>https://www.dwrcymru.com/en/our-services/water/water-resources/ofwat-market-tables</v>
      </c>
    </row>
    <row r="8" spans="2:9" ht="40.15" customHeight="1" x14ac:dyDescent="0.3">
      <c r="B8" s="30">
        <v>2</v>
      </c>
      <c r="C8" s="51" t="s">
        <v>30</v>
      </c>
      <c r="D8" s="51" t="s">
        <v>28</v>
      </c>
      <c r="E8" s="69" t="s">
        <v>31</v>
      </c>
      <c r="F8" s="30">
        <v>0</v>
      </c>
      <c r="G8" s="71"/>
      <c r="H8" s="103">
        <v>5</v>
      </c>
    </row>
    <row r="9" spans="2:9" ht="40.15" customHeight="1" x14ac:dyDescent="0.3">
      <c r="B9" s="30">
        <v>3</v>
      </c>
      <c r="C9" s="51" t="s">
        <v>32</v>
      </c>
      <c r="D9" s="51" t="s">
        <v>28</v>
      </c>
      <c r="E9" s="69" t="s">
        <v>33</v>
      </c>
      <c r="F9" s="30">
        <v>0</v>
      </c>
      <c r="G9" s="71"/>
      <c r="H9" s="104">
        <v>0</v>
      </c>
    </row>
    <row r="10" spans="2:9" ht="40.15" customHeight="1" x14ac:dyDescent="0.3">
      <c r="B10" s="30">
        <v>4</v>
      </c>
      <c r="C10" s="51" t="s">
        <v>34</v>
      </c>
      <c r="D10" s="51" t="s">
        <v>28</v>
      </c>
      <c r="E10" s="69" t="s">
        <v>33</v>
      </c>
      <c r="F10" s="30">
        <v>0</v>
      </c>
      <c r="G10" s="71"/>
      <c r="H10" s="104">
        <v>0.60060286360211002</v>
      </c>
    </row>
    <row r="11" spans="2:9" ht="40.15" customHeight="1" x14ac:dyDescent="0.3">
      <c r="B11" s="30">
        <v>5</v>
      </c>
      <c r="C11" s="51" t="s">
        <v>35</v>
      </c>
      <c r="D11" s="51" t="s">
        <v>28</v>
      </c>
      <c r="E11" s="69" t="s">
        <v>33</v>
      </c>
      <c r="F11" s="30">
        <v>0</v>
      </c>
      <c r="G11" s="71"/>
      <c r="H11" s="104">
        <v>0.39939713639788998</v>
      </c>
    </row>
    <row r="12" spans="2:9" ht="40.15" customHeight="1" x14ac:dyDescent="0.3">
      <c r="B12" s="30">
        <v>6</v>
      </c>
      <c r="C12" s="51" t="s">
        <v>36</v>
      </c>
      <c r="D12" s="51" t="s">
        <v>28</v>
      </c>
      <c r="E12" s="69" t="s">
        <v>33</v>
      </c>
      <c r="F12" s="30">
        <v>0</v>
      </c>
      <c r="G12" s="71"/>
      <c r="H12" s="104">
        <v>0</v>
      </c>
    </row>
    <row r="13" spans="2:9" ht="40.15" customHeight="1" x14ac:dyDescent="0.3">
      <c r="B13" s="30">
        <v>7</v>
      </c>
      <c r="C13" s="51" t="s">
        <v>37</v>
      </c>
      <c r="D13" s="51" t="s">
        <v>28</v>
      </c>
      <c r="E13" s="69" t="s">
        <v>33</v>
      </c>
      <c r="F13" s="30" t="s">
        <v>28</v>
      </c>
      <c r="G13" s="71"/>
      <c r="H13" s="103" t="s">
        <v>398</v>
      </c>
    </row>
    <row r="14" spans="2:9" ht="40.15" customHeight="1" x14ac:dyDescent="0.3">
      <c r="B14" s="30">
        <v>8</v>
      </c>
      <c r="C14" s="51" t="s">
        <v>38</v>
      </c>
      <c r="D14" s="51" t="s">
        <v>28</v>
      </c>
      <c r="E14" s="69" t="s">
        <v>39</v>
      </c>
      <c r="F14" s="30">
        <v>0</v>
      </c>
      <c r="G14" s="71"/>
      <c r="H14" s="103" t="s">
        <v>399</v>
      </c>
    </row>
    <row r="15" spans="2:9" ht="40.15" customHeight="1" x14ac:dyDescent="0.3">
      <c r="B15" s="30">
        <v>9</v>
      </c>
      <c r="C15" s="51" t="s">
        <v>40</v>
      </c>
      <c r="D15" s="52" t="s">
        <v>28</v>
      </c>
      <c r="E15" s="69" t="s">
        <v>39</v>
      </c>
      <c r="F15" s="30">
        <v>0</v>
      </c>
      <c r="G15" s="71"/>
      <c r="H15" s="103" t="s">
        <v>400</v>
      </c>
    </row>
    <row r="16" spans="2:9" ht="40.15" customHeight="1" x14ac:dyDescent="0.3">
      <c r="B16" s="30">
        <v>10</v>
      </c>
      <c r="C16" s="51" t="s">
        <v>41</v>
      </c>
      <c r="D16" s="52" t="s">
        <v>28</v>
      </c>
      <c r="E16" s="84" t="s">
        <v>39</v>
      </c>
      <c r="F16" s="30">
        <v>0</v>
      </c>
      <c r="G16" s="71"/>
      <c r="H16" s="103" t="s">
        <v>401</v>
      </c>
    </row>
    <row r="17" spans="2:8" ht="40.15" customHeight="1" x14ac:dyDescent="0.3">
      <c r="B17" s="30">
        <v>11</v>
      </c>
      <c r="C17" s="51" t="s">
        <v>42</v>
      </c>
      <c r="D17" s="52" t="s">
        <v>28</v>
      </c>
      <c r="E17" s="84" t="s">
        <v>43</v>
      </c>
      <c r="F17" s="30" t="s">
        <v>28</v>
      </c>
      <c r="G17" s="71"/>
      <c r="H17" s="103" t="s">
        <v>402</v>
      </c>
    </row>
    <row r="18" spans="2:8" ht="40.15" customHeight="1" x14ac:dyDescent="0.3">
      <c r="B18" s="30">
        <v>12</v>
      </c>
      <c r="C18" s="51" t="s">
        <v>44</v>
      </c>
      <c r="D18" s="52" t="s">
        <v>45</v>
      </c>
      <c r="E18" s="84" t="s">
        <v>46</v>
      </c>
      <c r="F18" s="30">
        <v>1</v>
      </c>
      <c r="G18" s="71"/>
      <c r="H18" s="111">
        <v>0</v>
      </c>
    </row>
    <row r="19" spans="2:8" ht="40.15" customHeight="1" x14ac:dyDescent="0.3">
      <c r="B19" s="30">
        <v>13</v>
      </c>
      <c r="C19" s="51" t="s">
        <v>47</v>
      </c>
      <c r="D19" s="51" t="s">
        <v>28</v>
      </c>
      <c r="E19" s="84" t="s">
        <v>48</v>
      </c>
      <c r="F19" s="30" t="s">
        <v>28</v>
      </c>
      <c r="G19" s="71"/>
      <c r="H19" s="103" t="s">
        <v>390</v>
      </c>
    </row>
    <row r="20" spans="2:8" ht="40.15" customHeight="1" x14ac:dyDescent="0.3">
      <c r="B20" s="30">
        <v>14</v>
      </c>
      <c r="C20" s="51" t="s">
        <v>49</v>
      </c>
      <c r="D20" s="52" t="s">
        <v>28</v>
      </c>
      <c r="E20" s="84" t="s">
        <v>50</v>
      </c>
      <c r="F20" s="30" t="s">
        <v>51</v>
      </c>
      <c r="G20" s="71"/>
      <c r="H20" s="103" t="s">
        <v>390</v>
      </c>
    </row>
    <row r="21" spans="2:8" ht="40.15" customHeight="1" x14ac:dyDescent="0.3">
      <c r="B21" s="30">
        <v>15</v>
      </c>
      <c r="C21" s="51" t="s">
        <v>52</v>
      </c>
      <c r="D21" s="51" t="s">
        <v>28</v>
      </c>
      <c r="E21" s="84" t="s">
        <v>43</v>
      </c>
      <c r="F21" s="30" t="s">
        <v>28</v>
      </c>
      <c r="G21" s="71"/>
      <c r="H21" s="115" t="s">
        <v>390</v>
      </c>
    </row>
    <row r="22" spans="2:8" ht="40.15" customHeight="1" x14ac:dyDescent="0.3">
      <c r="B22" s="30">
        <v>16</v>
      </c>
      <c r="C22" s="51" t="s">
        <v>53</v>
      </c>
      <c r="D22" s="51" t="s">
        <v>28</v>
      </c>
      <c r="E22" s="84" t="s">
        <v>43</v>
      </c>
      <c r="F22" s="30" t="s">
        <v>28</v>
      </c>
      <c r="G22" s="71"/>
      <c r="H22" s="103">
        <v>0</v>
      </c>
    </row>
    <row r="23" spans="2:8" x14ac:dyDescent="0.3">
      <c r="H23" s="105" t="s">
        <v>403</v>
      </c>
    </row>
    <row r="24" spans="2:8" ht="13.9" customHeight="1" x14ac:dyDescent="0.3">
      <c r="H24" s="105">
        <v>0</v>
      </c>
    </row>
    <row r="25" spans="2:8" x14ac:dyDescent="0.3">
      <c r="B25" s="53" t="s">
        <v>54</v>
      </c>
      <c r="H25" s="103">
        <v>0</v>
      </c>
    </row>
    <row r="26" spans="2:8" x14ac:dyDescent="0.3">
      <c r="H26" s="103">
        <v>0</v>
      </c>
    </row>
    <row r="27" spans="2:8" x14ac:dyDescent="0.3">
      <c r="B27" s="54"/>
      <c r="C27" s="26" t="s">
        <v>55</v>
      </c>
      <c r="H27" s="103">
        <v>0</v>
      </c>
    </row>
    <row r="28" spans="2:8" x14ac:dyDescent="0.3">
      <c r="H28" s="103">
        <v>0</v>
      </c>
    </row>
    <row r="29" spans="2:8" x14ac:dyDescent="0.3">
      <c r="B29" s="55"/>
      <c r="C29" s="26" t="s">
        <v>56</v>
      </c>
      <c r="H29" s="103">
        <v>0</v>
      </c>
    </row>
    <row r="30" spans="2:8" x14ac:dyDescent="0.3">
      <c r="H30" s="103">
        <v>0</v>
      </c>
    </row>
    <row r="31" spans="2:8" x14ac:dyDescent="0.3">
      <c r="H31" s="103"/>
    </row>
    <row r="32" spans="2:8" x14ac:dyDescent="0.3"/>
    <row r="33" spans="1:11" s="59" customFormat="1" ht="14.5" x14ac:dyDescent="0.35">
      <c r="A33" s="26"/>
      <c r="B33" s="127" t="s">
        <v>57</v>
      </c>
      <c r="C33" s="128"/>
      <c r="D33" s="128"/>
      <c r="E33" s="128"/>
      <c r="F33" s="129"/>
      <c r="G33" s="78"/>
      <c r="H33" s="65"/>
      <c r="I33" s="65"/>
      <c r="J33" s="65"/>
      <c r="K33" s="66"/>
    </row>
    <row r="34" spans="1:11" s="61" customFormat="1" ht="13.9" customHeight="1" x14ac:dyDescent="0.25">
      <c r="A34" s="6"/>
      <c r="B34" s="6"/>
      <c r="C34" s="6"/>
      <c r="D34" s="6"/>
      <c r="E34" s="6"/>
      <c r="F34" s="6"/>
      <c r="H34" s="60"/>
    </row>
    <row r="35" spans="1:11" s="61" customFormat="1" ht="13.9" customHeight="1" x14ac:dyDescent="0.25">
      <c r="A35" s="6"/>
      <c r="B35" s="58" t="s">
        <v>58</v>
      </c>
      <c r="C35" s="130" t="s">
        <v>59</v>
      </c>
      <c r="D35" s="130"/>
      <c r="E35" s="130"/>
      <c r="F35" s="130"/>
      <c r="G35" s="79"/>
      <c r="H35" s="62"/>
      <c r="I35" s="62"/>
      <c r="J35" s="62"/>
      <c r="K35" s="62"/>
    </row>
    <row r="36" spans="1:11" s="64" customFormat="1" ht="73.150000000000006" customHeight="1" x14ac:dyDescent="0.25">
      <c r="A36" s="6"/>
      <c r="B36" s="57">
        <v>1</v>
      </c>
      <c r="C36" s="119" t="s">
        <v>60</v>
      </c>
      <c r="D36" s="120"/>
      <c r="E36" s="120"/>
      <c r="F36" s="121"/>
      <c r="G36" s="80"/>
      <c r="H36" s="63"/>
      <c r="I36" s="63"/>
      <c r="J36" s="63"/>
    </row>
    <row r="37" spans="1:11" s="64" customFormat="1" ht="57" customHeight="1" x14ac:dyDescent="0.25">
      <c r="A37" s="6"/>
      <c r="B37" s="57">
        <v>2</v>
      </c>
      <c r="C37" s="131" t="s">
        <v>61</v>
      </c>
      <c r="D37" s="131"/>
      <c r="E37" s="131"/>
      <c r="F37" s="131"/>
      <c r="G37" s="80"/>
    </row>
    <row r="38" spans="1:11" s="64" customFormat="1" ht="40.15" customHeight="1" x14ac:dyDescent="0.25">
      <c r="A38" s="6"/>
      <c r="B38" s="57">
        <v>3</v>
      </c>
      <c r="C38" s="131" t="s">
        <v>62</v>
      </c>
      <c r="D38" s="131"/>
      <c r="E38" s="131"/>
      <c r="F38" s="131"/>
      <c r="G38" s="80"/>
    </row>
    <row r="39" spans="1:11" s="64" customFormat="1" ht="40.15" customHeight="1" x14ac:dyDescent="0.25">
      <c r="A39" s="6"/>
      <c r="B39" s="57">
        <v>4</v>
      </c>
      <c r="C39" s="131" t="s">
        <v>63</v>
      </c>
      <c r="D39" s="131"/>
      <c r="E39" s="131"/>
      <c r="F39" s="131"/>
      <c r="G39" s="80"/>
    </row>
    <row r="40" spans="1:11" s="64" customFormat="1" ht="40.15" customHeight="1" x14ac:dyDescent="0.25">
      <c r="A40" s="6"/>
      <c r="B40" s="57">
        <v>5</v>
      </c>
      <c r="C40" s="131" t="s">
        <v>64</v>
      </c>
      <c r="D40" s="131"/>
      <c r="E40" s="131"/>
      <c r="F40" s="131"/>
      <c r="G40" s="80"/>
    </row>
    <row r="41" spans="1:11" s="64" customFormat="1" ht="40.15" customHeight="1" x14ac:dyDescent="0.25">
      <c r="A41" s="6"/>
      <c r="B41" s="57">
        <v>6</v>
      </c>
      <c r="C41" s="131" t="s">
        <v>65</v>
      </c>
      <c r="D41" s="131"/>
      <c r="E41" s="131"/>
      <c r="F41" s="131"/>
      <c r="G41" s="80"/>
    </row>
    <row r="42" spans="1:11" s="64" customFormat="1" ht="60" customHeight="1" x14ac:dyDescent="0.25">
      <c r="A42" s="6"/>
      <c r="B42" s="57">
        <v>7</v>
      </c>
      <c r="C42" s="131" t="s">
        <v>66</v>
      </c>
      <c r="D42" s="131"/>
      <c r="E42" s="131"/>
      <c r="F42" s="131"/>
      <c r="G42" s="80"/>
    </row>
    <row r="43" spans="1:11" s="64" customFormat="1" ht="66" customHeight="1" x14ac:dyDescent="0.25">
      <c r="A43" s="6"/>
      <c r="B43" s="57">
        <v>8</v>
      </c>
      <c r="C43" s="131" t="s">
        <v>67</v>
      </c>
      <c r="D43" s="131"/>
      <c r="E43" s="131"/>
      <c r="F43" s="131"/>
      <c r="G43" s="80"/>
    </row>
    <row r="44" spans="1:11" s="64" customFormat="1" ht="49.5" customHeight="1" x14ac:dyDescent="0.25">
      <c r="A44" s="6"/>
      <c r="B44" s="57">
        <v>9</v>
      </c>
      <c r="C44" s="131" t="s">
        <v>68</v>
      </c>
      <c r="D44" s="131"/>
      <c r="E44" s="131"/>
      <c r="F44" s="131"/>
      <c r="G44" s="80"/>
    </row>
    <row r="45" spans="1:11" s="64" customFormat="1" ht="47.65" customHeight="1" x14ac:dyDescent="0.25">
      <c r="A45" s="6"/>
      <c r="B45" s="57">
        <v>10</v>
      </c>
      <c r="C45" s="118" t="s">
        <v>69</v>
      </c>
      <c r="D45" s="118"/>
      <c r="E45" s="118"/>
      <c r="F45" s="118"/>
      <c r="G45" s="81"/>
    </row>
    <row r="46" spans="1:11" s="64" customFormat="1" ht="77.650000000000006" customHeight="1" x14ac:dyDescent="0.25">
      <c r="A46" s="6"/>
      <c r="B46" s="57">
        <v>11</v>
      </c>
      <c r="C46" s="118" t="s">
        <v>70</v>
      </c>
      <c r="D46" s="118"/>
      <c r="E46" s="118"/>
      <c r="F46" s="118"/>
      <c r="G46" s="81"/>
    </row>
    <row r="47" spans="1:11" s="64" customFormat="1" ht="40.15" customHeight="1" x14ac:dyDescent="0.25">
      <c r="A47" s="6"/>
      <c r="B47" s="57">
        <v>12</v>
      </c>
      <c r="C47" s="118" t="s">
        <v>71</v>
      </c>
      <c r="D47" s="118"/>
      <c r="E47" s="118"/>
      <c r="F47" s="118"/>
      <c r="G47" s="81"/>
    </row>
    <row r="48" spans="1:11" s="64" customFormat="1" ht="40.15" customHeight="1" x14ac:dyDescent="0.25">
      <c r="A48" s="6"/>
      <c r="B48" s="57">
        <v>13</v>
      </c>
      <c r="C48" s="118" t="s">
        <v>72</v>
      </c>
      <c r="D48" s="118"/>
      <c r="E48" s="118"/>
      <c r="F48" s="118"/>
      <c r="G48" s="81"/>
    </row>
    <row r="49" spans="1:7" s="64" customFormat="1" ht="47.65" customHeight="1" x14ac:dyDescent="0.25">
      <c r="A49" s="6"/>
      <c r="B49" s="57">
        <v>14</v>
      </c>
      <c r="C49" s="118" t="s">
        <v>73</v>
      </c>
      <c r="D49" s="118"/>
      <c r="E49" s="118"/>
      <c r="F49" s="118"/>
      <c r="G49" s="81"/>
    </row>
    <row r="50" spans="1:7" s="64" customFormat="1" ht="91.15" customHeight="1" x14ac:dyDescent="0.25">
      <c r="A50" s="6"/>
      <c r="B50" s="57">
        <v>15</v>
      </c>
      <c r="C50" s="118" t="s">
        <v>74</v>
      </c>
      <c r="D50" s="118"/>
      <c r="E50" s="118"/>
      <c r="F50" s="118"/>
      <c r="G50" s="81"/>
    </row>
    <row r="51" spans="1:7" s="64" customFormat="1" ht="149.65" customHeight="1" x14ac:dyDescent="0.25">
      <c r="A51" s="6"/>
      <c r="B51" s="57">
        <v>16</v>
      </c>
      <c r="C51" s="118" t="s">
        <v>75</v>
      </c>
      <c r="D51" s="118"/>
      <c r="E51" s="118"/>
      <c r="F51" s="118"/>
      <c r="G51" s="81"/>
    </row>
    <row r="52" spans="1:7" x14ac:dyDescent="0.3"/>
    <row r="53" spans="1:7" x14ac:dyDescent="0.3">
      <c r="B53" s="127" t="s">
        <v>76</v>
      </c>
      <c r="C53" s="128"/>
      <c r="D53" s="128"/>
      <c r="E53" s="128"/>
      <c r="F53" s="129"/>
    </row>
    <row r="54" spans="1:7" ht="14.5" thickBot="1" x14ac:dyDescent="0.35"/>
    <row r="55" spans="1:7" ht="14.5" thickBot="1" x14ac:dyDescent="0.35">
      <c r="B55" s="85" t="s">
        <v>21</v>
      </c>
      <c r="C55" s="86" t="s">
        <v>77</v>
      </c>
      <c r="D55" s="86" t="s">
        <v>78</v>
      </c>
    </row>
    <row r="56" spans="1:7" ht="50.5" thickBot="1" x14ac:dyDescent="0.35">
      <c r="B56" s="87">
        <v>1</v>
      </c>
      <c r="C56" s="88" t="s">
        <v>79</v>
      </c>
      <c r="D56" s="88" t="s">
        <v>80</v>
      </c>
    </row>
    <row r="57" spans="1:7" ht="63" thickBot="1" x14ac:dyDescent="0.35">
      <c r="B57" s="87">
        <v>2</v>
      </c>
      <c r="C57" s="88" t="s">
        <v>81</v>
      </c>
      <c r="D57" s="88" t="s">
        <v>82</v>
      </c>
    </row>
    <row r="58" spans="1:7" ht="88" thickBot="1" x14ac:dyDescent="0.35">
      <c r="B58" s="87">
        <v>3</v>
      </c>
      <c r="C58" s="88" t="s">
        <v>83</v>
      </c>
      <c r="D58" s="88" t="s">
        <v>84</v>
      </c>
    </row>
    <row r="59" spans="1:7" ht="125.5" thickBot="1" x14ac:dyDescent="0.35">
      <c r="B59" s="87">
        <v>4</v>
      </c>
      <c r="C59" s="88" t="s">
        <v>85</v>
      </c>
      <c r="D59" s="88" t="s">
        <v>86</v>
      </c>
    </row>
    <row r="60" spans="1:7" ht="38" thickBot="1" x14ac:dyDescent="0.35">
      <c r="B60" s="87">
        <v>5</v>
      </c>
      <c r="C60" s="88" t="s">
        <v>87</v>
      </c>
      <c r="D60" s="88" t="s">
        <v>88</v>
      </c>
    </row>
    <row r="61" spans="1:7" x14ac:dyDescent="0.3"/>
    <row r="62" spans="1:7" ht="38" x14ac:dyDescent="0.3">
      <c r="C62" s="89" t="s">
        <v>89</v>
      </c>
    </row>
    <row r="63" spans="1:7" x14ac:dyDescent="0.3"/>
    <row r="64" spans="1:7" x14ac:dyDescent="0.3"/>
    <row r="65" x14ac:dyDescent="0.3"/>
    <row r="66" ht="31.15" customHeight="1" x14ac:dyDescent="0.3"/>
    <row r="67" ht="13.9" hidden="1" customHeight="1" x14ac:dyDescent="0.3"/>
    <row r="68" ht="13.9" hidden="1" customHeight="1" x14ac:dyDescent="0.3"/>
    <row r="69" ht="13.9" hidden="1" customHeight="1" x14ac:dyDescent="0.3"/>
    <row r="70" ht="13.9" hidden="1" customHeight="1" x14ac:dyDescent="0.3"/>
    <row r="71" ht="13.9" hidden="1" customHeight="1" x14ac:dyDescent="0.3"/>
    <row r="72" ht="13.9" hidden="1" customHeight="1" x14ac:dyDescent="0.3"/>
    <row r="73" ht="13.9" hidden="1" customHeight="1" x14ac:dyDescent="0.3"/>
    <row r="74" ht="31.15" hidden="1" customHeight="1" x14ac:dyDescent="0.3"/>
    <row r="75" ht="13.9" hidden="1" customHeight="1" x14ac:dyDescent="0.3"/>
    <row r="76" ht="13.9" hidden="1" customHeight="1" x14ac:dyDescent="0.3"/>
    <row r="78" ht="31.15" hidden="1" customHeight="1" x14ac:dyDescent="0.3"/>
    <row r="79" ht="78.400000000000006" hidden="1" customHeight="1" x14ac:dyDescent="0.3"/>
    <row r="82" ht="123.4" hidden="1" customHeight="1"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sheetData>
  <mergeCells count="2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 ref="C49:F49"/>
    <mergeCell ref="C50:F50"/>
    <mergeCell ref="C51:F51"/>
    <mergeCell ref="C36:F36"/>
    <mergeCell ref="B3:C3"/>
    <mergeCell ref="B4:C4"/>
    <mergeCell ref="D3:F3"/>
    <mergeCell ref="D4:F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57362"/>
  </sheetPr>
  <dimension ref="A1:DE55"/>
  <sheetViews>
    <sheetView showGridLines="0" zoomScale="80" zoomScaleNormal="80" workbookViewId="0">
      <selection activeCell="B3" sqref="B3:C3"/>
    </sheetView>
  </sheetViews>
  <sheetFormatPr defaultColWidth="0" defaultRowHeight="14" zeroHeight="1" x14ac:dyDescent="0.3"/>
  <cols>
    <col min="1" max="1" width="2" customWidth="1"/>
    <col min="2" max="2" width="4.08203125" customWidth="1"/>
    <col min="3" max="3" width="70.58203125" customWidth="1"/>
    <col min="4" max="4" width="16.58203125" customWidth="1"/>
    <col min="5" max="5" width="14.58203125" customWidth="1"/>
    <col min="6" max="6" width="5.58203125" customWidth="1"/>
    <col min="7" max="7" width="2.5" customWidth="1"/>
    <col min="8" max="109" width="8.75" customWidth="1"/>
    <col min="110" max="16384" width="8.75" hidden="1"/>
  </cols>
  <sheetData>
    <row r="1" spans="1:88" ht="22.5" x14ac:dyDescent="0.3">
      <c r="A1" s="26"/>
      <c r="B1" s="1" t="s">
        <v>90</v>
      </c>
      <c r="C1" s="24"/>
      <c r="D1" s="25"/>
      <c r="E1" s="24"/>
      <c r="F1" s="24"/>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26"/>
    </row>
    <row r="2" spans="1:88" ht="14.5" thickBot="1" x14ac:dyDescent="0.35">
      <c r="A2" s="27"/>
      <c r="B2" s="27"/>
      <c r="C2" s="27"/>
      <c r="D2" s="27"/>
      <c r="E2" s="27"/>
      <c r="F2" s="27"/>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26"/>
    </row>
    <row r="3" spans="1:88" ht="16.5" thickBot="1" x14ac:dyDescent="0.35">
      <c r="A3" s="27"/>
      <c r="B3" s="122" t="s">
        <v>3</v>
      </c>
      <c r="C3" s="142"/>
      <c r="D3" s="139" t="str">
        <f>'Cover sheet'!C5</f>
        <v>DCWW</v>
      </c>
      <c r="E3" s="140"/>
      <c r="F3" s="141"/>
      <c r="G3" s="27"/>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27"/>
    </row>
    <row r="4" spans="1:88" ht="16.5" thickBot="1" x14ac:dyDescent="0.35">
      <c r="A4" s="27"/>
      <c r="B4" s="122" t="s">
        <v>5</v>
      </c>
      <c r="C4" s="142"/>
      <c r="D4" s="139" t="str">
        <f>'Cover sheet'!C6</f>
        <v>Lleyn Harlech</v>
      </c>
      <c r="E4" s="140"/>
      <c r="F4" s="141"/>
      <c r="G4" s="27"/>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27"/>
    </row>
    <row r="5" spans="1:88" ht="15.5" thickBot="1" x14ac:dyDescent="0.45">
      <c r="A5" s="27"/>
      <c r="B5" s="27"/>
      <c r="C5" s="29"/>
      <c r="D5" s="29"/>
      <c r="E5" s="27"/>
      <c r="F5" s="27"/>
      <c r="G5" s="27"/>
      <c r="H5" s="143" t="s">
        <v>91</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4" t="s">
        <v>92</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1:88" ht="14.5" thickBot="1" x14ac:dyDescent="0.35">
      <c r="A6" s="26"/>
      <c r="B6" s="20" t="s">
        <v>21</v>
      </c>
      <c r="C6" s="20" t="s">
        <v>93</v>
      </c>
      <c r="D6" s="21" t="s">
        <v>23</v>
      </c>
      <c r="E6" s="21" t="s">
        <v>24</v>
      </c>
      <c r="F6" s="90" t="s">
        <v>25</v>
      </c>
      <c r="G6" s="26"/>
      <c r="H6" s="107"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40.15" customHeight="1" x14ac:dyDescent="0.3">
      <c r="B7" s="93">
        <v>1</v>
      </c>
      <c r="C7" s="91" t="s">
        <v>175</v>
      </c>
      <c r="D7" s="35" t="s">
        <v>176</v>
      </c>
      <c r="E7" s="35" t="s">
        <v>46</v>
      </c>
      <c r="F7" s="35">
        <v>2</v>
      </c>
      <c r="G7" s="36"/>
      <c r="H7" s="108">
        <v>17.443000000000001</v>
      </c>
      <c r="I7" s="108">
        <v>17.443000000000001</v>
      </c>
      <c r="J7" s="108">
        <v>17.443000000000001</v>
      </c>
      <c r="K7" s="108">
        <v>17.443000000000001</v>
      </c>
      <c r="L7" s="108">
        <v>17.443000000000001</v>
      </c>
      <c r="M7" s="108">
        <v>17.443000000000001</v>
      </c>
      <c r="N7" s="108">
        <v>17.443000000000001</v>
      </c>
      <c r="O7" s="108">
        <v>17.443000000000001</v>
      </c>
      <c r="P7" s="108">
        <v>17.443000000000001</v>
      </c>
      <c r="Q7" s="108">
        <v>17.443000000000001</v>
      </c>
      <c r="R7" s="108">
        <v>17.443000000000001</v>
      </c>
      <c r="S7" s="108">
        <v>17.443000000000001</v>
      </c>
      <c r="T7" s="108">
        <v>17.443000000000001</v>
      </c>
      <c r="U7" s="108">
        <v>17.443000000000001</v>
      </c>
      <c r="V7" s="108">
        <v>17.443000000000001</v>
      </c>
      <c r="W7" s="108">
        <v>17.443000000000001</v>
      </c>
      <c r="X7" s="108">
        <v>17.443000000000001</v>
      </c>
      <c r="Y7" s="108">
        <v>17.443000000000001</v>
      </c>
      <c r="Z7" s="108">
        <v>17.443000000000001</v>
      </c>
      <c r="AA7" s="108">
        <v>17.443000000000001</v>
      </c>
      <c r="AB7" s="108">
        <v>17.443000000000001</v>
      </c>
      <c r="AC7" s="108">
        <v>17.443000000000001</v>
      </c>
      <c r="AD7" s="108">
        <v>17.443000000000001</v>
      </c>
      <c r="AE7" s="108">
        <v>17.443000000000001</v>
      </c>
      <c r="AF7" s="108">
        <v>17.443000000000001</v>
      </c>
      <c r="AG7" s="108">
        <v>17.443000000000001</v>
      </c>
      <c r="AH7" s="108">
        <v>17.443000000000001</v>
      </c>
      <c r="AI7" s="108">
        <v>17.443000000000001</v>
      </c>
      <c r="AJ7" s="108">
        <v>17.443000000000001</v>
      </c>
      <c r="AK7" s="108">
        <v>17.443000000000001</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40.15" customHeight="1" x14ac:dyDescent="0.3">
      <c r="B8" s="94">
        <f>B7+1</f>
        <v>2</v>
      </c>
      <c r="C8" s="92" t="s">
        <v>177</v>
      </c>
      <c r="D8" s="40" t="s">
        <v>178</v>
      </c>
      <c r="E8" s="41" t="s">
        <v>46</v>
      </c>
      <c r="F8" s="41">
        <v>2</v>
      </c>
      <c r="G8" s="36"/>
      <c r="H8" s="108">
        <v>0</v>
      </c>
      <c r="I8" s="108">
        <v>0</v>
      </c>
      <c r="J8" s="108">
        <v>-0.18744399999999928</v>
      </c>
      <c r="K8" s="108">
        <v>-0.21868466666666464</v>
      </c>
      <c r="L8" s="108">
        <v>-0.24992533333333355</v>
      </c>
      <c r="M8" s="108">
        <v>-0.28116599999999892</v>
      </c>
      <c r="N8" s="108">
        <v>-0.31240666666666428</v>
      </c>
      <c r="O8" s="108">
        <v>-0.34364733333333319</v>
      </c>
      <c r="P8" s="108">
        <v>-0.37488799999999856</v>
      </c>
      <c r="Q8" s="108">
        <v>-0.40612866666666392</v>
      </c>
      <c r="R8" s="108">
        <v>-0.42955916666666383</v>
      </c>
      <c r="S8" s="108">
        <v>-0.43736933333333283</v>
      </c>
      <c r="T8" s="108">
        <v>-0.44517949999999828</v>
      </c>
      <c r="U8" s="108">
        <v>-0.45298966666666374</v>
      </c>
      <c r="V8" s="108">
        <v>-0.46079983333333274</v>
      </c>
      <c r="W8" s="108">
        <v>-0.46860999999999819</v>
      </c>
      <c r="X8" s="108">
        <v>-0.47642016666666365</v>
      </c>
      <c r="Y8" s="108">
        <v>-0.48423033333333265</v>
      </c>
      <c r="Z8" s="108">
        <v>-0.4920404999999981</v>
      </c>
      <c r="AA8" s="108">
        <v>-0.49985066666666356</v>
      </c>
      <c r="AB8" s="108">
        <v>-0.50766083333333256</v>
      </c>
      <c r="AC8" s="108">
        <v>-0.51547099999999801</v>
      </c>
      <c r="AD8" s="108">
        <v>-0.52328116666666347</v>
      </c>
      <c r="AE8" s="108">
        <v>-0.53109133333333247</v>
      </c>
      <c r="AF8" s="108">
        <v>-0.53890149999999792</v>
      </c>
      <c r="AG8" s="108">
        <v>-0.54671166666666338</v>
      </c>
      <c r="AH8" s="108">
        <v>-0.55452183333333238</v>
      </c>
      <c r="AI8" s="108">
        <v>-0.56233199999999783</v>
      </c>
      <c r="AJ8" s="108">
        <v>-0.57014216666666329</v>
      </c>
      <c r="AK8" s="108">
        <v>-0.57795233333333229</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1:88" ht="40.15" customHeight="1" x14ac:dyDescent="0.3">
      <c r="B9" s="94">
        <f t="shared" ref="B9:B12" si="0">B8+1</f>
        <v>3</v>
      </c>
      <c r="C9" s="92" t="s">
        <v>179</v>
      </c>
      <c r="D9" s="40" t="s">
        <v>180</v>
      </c>
      <c r="E9" s="41" t="s">
        <v>46</v>
      </c>
      <c r="F9" s="41">
        <v>2</v>
      </c>
      <c r="G9" s="36"/>
      <c r="H9" s="108">
        <v>0</v>
      </c>
      <c r="I9" s="108">
        <v>0</v>
      </c>
      <c r="J9" s="108">
        <v>0</v>
      </c>
      <c r="K9" s="108">
        <v>0</v>
      </c>
      <c r="L9" s="108">
        <v>0</v>
      </c>
      <c r="M9" s="108">
        <v>0</v>
      </c>
      <c r="N9" s="108">
        <v>0</v>
      </c>
      <c r="O9" s="108">
        <v>0</v>
      </c>
      <c r="P9" s="108">
        <v>0</v>
      </c>
      <c r="Q9" s="108">
        <v>0</v>
      </c>
      <c r="R9" s="108">
        <v>0</v>
      </c>
      <c r="S9" s="108">
        <v>0</v>
      </c>
      <c r="T9" s="108">
        <v>0</v>
      </c>
      <c r="U9" s="108">
        <v>0</v>
      </c>
      <c r="V9" s="108">
        <v>0</v>
      </c>
      <c r="W9" s="108">
        <v>0</v>
      </c>
      <c r="X9" s="108">
        <v>0</v>
      </c>
      <c r="Y9" s="108">
        <v>0</v>
      </c>
      <c r="Z9" s="108">
        <v>0</v>
      </c>
      <c r="AA9" s="108">
        <v>0</v>
      </c>
      <c r="AB9" s="108">
        <v>0</v>
      </c>
      <c r="AC9" s="108">
        <v>0</v>
      </c>
      <c r="AD9" s="108">
        <v>0</v>
      </c>
      <c r="AE9" s="108">
        <v>0</v>
      </c>
      <c r="AF9" s="108">
        <v>0</v>
      </c>
      <c r="AG9" s="108">
        <v>0</v>
      </c>
      <c r="AH9" s="108">
        <v>0</v>
      </c>
      <c r="AI9" s="108">
        <v>0</v>
      </c>
      <c r="AJ9" s="108">
        <v>0</v>
      </c>
      <c r="AK9" s="108">
        <v>0</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1:88" ht="40.15" customHeight="1" x14ac:dyDescent="0.3">
      <c r="B10" s="94">
        <f t="shared" si="0"/>
        <v>4</v>
      </c>
      <c r="C10" s="92" t="s">
        <v>181</v>
      </c>
      <c r="D10" s="40" t="s">
        <v>182</v>
      </c>
      <c r="E10" s="41" t="s">
        <v>46</v>
      </c>
      <c r="F10" s="41">
        <v>2</v>
      </c>
      <c r="G10" s="36"/>
      <c r="H10" s="108">
        <v>0</v>
      </c>
      <c r="I10" s="108">
        <v>0</v>
      </c>
      <c r="J10" s="108">
        <v>0</v>
      </c>
      <c r="K10" s="108">
        <v>0</v>
      </c>
      <c r="L10" s="108">
        <v>0</v>
      </c>
      <c r="M10" s="108">
        <v>0</v>
      </c>
      <c r="N10" s="108">
        <v>0</v>
      </c>
      <c r="O10" s="108">
        <v>0</v>
      </c>
      <c r="P10" s="108">
        <v>0</v>
      </c>
      <c r="Q10" s="108">
        <v>0</v>
      </c>
      <c r="R10" s="108">
        <v>0</v>
      </c>
      <c r="S10" s="108">
        <v>0</v>
      </c>
      <c r="T10" s="108">
        <v>0</v>
      </c>
      <c r="U10" s="108">
        <v>0</v>
      </c>
      <c r="V10" s="108">
        <v>0</v>
      </c>
      <c r="W10" s="108">
        <v>0</v>
      </c>
      <c r="X10" s="108">
        <v>0</v>
      </c>
      <c r="Y10" s="108">
        <v>0</v>
      </c>
      <c r="Z10" s="108">
        <v>0</v>
      </c>
      <c r="AA10" s="108">
        <v>0</v>
      </c>
      <c r="AB10" s="108">
        <v>0</v>
      </c>
      <c r="AC10" s="108">
        <v>0</v>
      </c>
      <c r="AD10" s="108">
        <v>0</v>
      </c>
      <c r="AE10" s="108">
        <v>0</v>
      </c>
      <c r="AF10" s="108">
        <v>0</v>
      </c>
      <c r="AG10" s="108">
        <v>0</v>
      </c>
      <c r="AH10" s="108">
        <v>0</v>
      </c>
      <c r="AI10" s="108">
        <v>0</v>
      </c>
      <c r="AJ10" s="108">
        <v>0</v>
      </c>
      <c r="AK10" s="108">
        <v>0</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1:88" ht="40.15" customHeight="1" x14ac:dyDescent="0.3">
      <c r="B11" s="94">
        <f t="shared" si="0"/>
        <v>5</v>
      </c>
      <c r="C11" s="92" t="s">
        <v>183</v>
      </c>
      <c r="D11" s="40" t="s">
        <v>184</v>
      </c>
      <c r="E11" s="41" t="s">
        <v>46</v>
      </c>
      <c r="F11" s="41">
        <v>2</v>
      </c>
      <c r="G11" s="36"/>
      <c r="H11" s="108">
        <v>0.74888495551290901</v>
      </c>
      <c r="I11" s="108">
        <v>0.74695742698406387</v>
      </c>
      <c r="J11" s="108">
        <v>0.86979788239869005</v>
      </c>
      <c r="K11" s="108">
        <v>0.86904660848712367</v>
      </c>
      <c r="L11" s="108">
        <v>0.86829533457555708</v>
      </c>
      <c r="M11" s="108">
        <v>0.86754406066399081</v>
      </c>
      <c r="N11" s="108">
        <v>0.86679278675242433</v>
      </c>
      <c r="O11" s="108">
        <v>0.86604151284085784</v>
      </c>
      <c r="P11" s="108">
        <v>0.86529023892929136</v>
      </c>
      <c r="Q11" s="108">
        <v>0.86453896501772498</v>
      </c>
      <c r="R11" s="108">
        <v>0.86397550958405012</v>
      </c>
      <c r="S11" s="108">
        <v>0.86378769110615838</v>
      </c>
      <c r="T11" s="108">
        <v>0.86359987262826687</v>
      </c>
      <c r="U11" s="108">
        <v>0.86341205415037536</v>
      </c>
      <c r="V11" s="108">
        <v>0.86322423567248363</v>
      </c>
      <c r="W11" s="108">
        <v>0.86303641719459201</v>
      </c>
      <c r="X11" s="108">
        <v>0.8628485987167005</v>
      </c>
      <c r="Y11" s="108">
        <v>0.86266078023880877</v>
      </c>
      <c r="Z11" s="108">
        <v>0.86247296176091726</v>
      </c>
      <c r="AA11" s="108">
        <v>0.86228514328302563</v>
      </c>
      <c r="AB11" s="108">
        <v>0.86209732480513401</v>
      </c>
      <c r="AC11" s="108">
        <v>0.86190950632724239</v>
      </c>
      <c r="AD11" s="108">
        <v>0.86172168784935077</v>
      </c>
      <c r="AE11" s="108">
        <v>0.86153386937145915</v>
      </c>
      <c r="AF11" s="108">
        <v>0.86134605089356753</v>
      </c>
      <c r="AG11" s="108">
        <v>0.86115823241567591</v>
      </c>
      <c r="AH11" s="108">
        <v>0.86097041393778428</v>
      </c>
      <c r="AI11" s="108">
        <v>0.86078259545989266</v>
      </c>
      <c r="AJ11" s="108">
        <v>0.86059477698200104</v>
      </c>
      <c r="AK11" s="108">
        <v>0.86040695850410942</v>
      </c>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42"/>
    </row>
    <row r="12" spans="1:88" ht="40.15" customHeight="1" x14ac:dyDescent="0.3">
      <c r="B12" s="94">
        <f t="shared" si="0"/>
        <v>6</v>
      </c>
      <c r="C12" s="92" t="s">
        <v>185</v>
      </c>
      <c r="D12" s="40" t="s">
        <v>186</v>
      </c>
      <c r="E12" s="41" t="s">
        <v>46</v>
      </c>
      <c r="F12" s="41">
        <v>2</v>
      </c>
      <c r="G12" s="36"/>
      <c r="H12" s="108">
        <v>3.1178868373332242E-2</v>
      </c>
      <c r="I12" s="108">
        <v>6.477037957265927E-2</v>
      </c>
      <c r="J12" s="108">
        <v>0.38035822442711475</v>
      </c>
      <c r="K12" s="108">
        <v>0.37967051392033097</v>
      </c>
      <c r="L12" s="108">
        <v>0.37898280341354712</v>
      </c>
      <c r="M12" s="108">
        <v>0.37829509290676328</v>
      </c>
      <c r="N12" s="108">
        <v>0.37760738239997949</v>
      </c>
      <c r="O12" s="108">
        <v>0.37691967189319564</v>
      </c>
      <c r="P12" s="108">
        <v>0.37623196138641185</v>
      </c>
      <c r="Q12" s="108">
        <v>0.37554425087962806</v>
      </c>
      <c r="R12" s="108">
        <v>0.37502846799954015</v>
      </c>
      <c r="S12" s="108">
        <v>0.37485654037284416</v>
      </c>
      <c r="T12" s="108">
        <v>0.37468461274614823</v>
      </c>
      <c r="U12" s="108">
        <v>0.37451268511945229</v>
      </c>
      <c r="V12" s="108">
        <v>0.3743407574927563</v>
      </c>
      <c r="W12" s="108">
        <v>0.37416882986606037</v>
      </c>
      <c r="X12" s="108">
        <v>0.37399690223936444</v>
      </c>
      <c r="Y12" s="108">
        <v>0.37382497461266845</v>
      </c>
      <c r="Z12" s="108">
        <v>0.37365304698597251</v>
      </c>
      <c r="AA12" s="108">
        <v>0.37348111935927658</v>
      </c>
      <c r="AB12" s="108">
        <v>0.37330919173258059</v>
      </c>
      <c r="AC12" s="108">
        <v>0.37313726410588466</v>
      </c>
      <c r="AD12" s="108">
        <v>0.37296533647918872</v>
      </c>
      <c r="AE12" s="108">
        <v>0.37279340885249268</v>
      </c>
      <c r="AF12" s="108">
        <v>0.37262148122579675</v>
      </c>
      <c r="AG12" s="108">
        <v>0.37244955359910087</v>
      </c>
      <c r="AH12" s="108">
        <v>0.37227762597240482</v>
      </c>
      <c r="AI12" s="108">
        <v>0.37210569834570889</v>
      </c>
      <c r="AJ12" s="108">
        <v>0.37193377071901296</v>
      </c>
      <c r="AK12" s="108">
        <v>0.37176184309231697</v>
      </c>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row>
    <row r="13" spans="1:88" x14ac:dyDescent="0.3"/>
    <row r="14" spans="1:88" x14ac:dyDescent="0.3"/>
    <row r="15" spans="1:88" x14ac:dyDescent="0.3"/>
    <row r="16" spans="1:88" x14ac:dyDescent="0.3">
      <c r="B16" s="53" t="s">
        <v>54</v>
      </c>
      <c r="C16" s="26"/>
    </row>
    <row r="17" spans="2:9" x14ac:dyDescent="0.3">
      <c r="B17" s="26"/>
      <c r="C17" s="26"/>
    </row>
    <row r="18" spans="2:9" x14ac:dyDescent="0.3">
      <c r="B18" s="54"/>
      <c r="C18" s="26" t="s">
        <v>55</v>
      </c>
    </row>
    <row r="19" spans="2:9" x14ac:dyDescent="0.3">
      <c r="B19" s="26"/>
      <c r="C19" s="26"/>
    </row>
    <row r="20" spans="2:9" x14ac:dyDescent="0.3">
      <c r="B20" s="55"/>
      <c r="C20" s="26" t="s">
        <v>56</v>
      </c>
    </row>
    <row r="21" spans="2:9" x14ac:dyDescent="0.3"/>
    <row r="22" spans="2:9" x14ac:dyDescent="0.3"/>
    <row r="23" spans="2:9" x14ac:dyDescent="0.3"/>
    <row r="24" spans="2:9" s="26" customFormat="1" ht="14.5" x14ac:dyDescent="0.35">
      <c r="B24" s="135" t="s">
        <v>187</v>
      </c>
      <c r="C24" s="136"/>
      <c r="D24" s="136"/>
      <c r="E24" s="136"/>
      <c r="F24" s="136"/>
      <c r="G24" s="136"/>
      <c r="H24" s="136"/>
      <c r="I24" s="137"/>
    </row>
    <row r="25" spans="2:9" x14ac:dyDescent="0.3"/>
    <row r="26" spans="2:9" s="6" customFormat="1" ht="13.5" x14ac:dyDescent="0.25">
      <c r="B26" s="56" t="s">
        <v>21</v>
      </c>
      <c r="C26" s="138" t="s">
        <v>59</v>
      </c>
      <c r="D26" s="138"/>
      <c r="E26" s="138"/>
      <c r="F26" s="138"/>
      <c r="G26" s="138"/>
      <c r="H26" s="138"/>
      <c r="I26" s="138"/>
    </row>
    <row r="27" spans="2:9" s="6" customFormat="1" ht="76.150000000000006" customHeight="1" x14ac:dyDescent="0.25">
      <c r="B27" s="57">
        <v>1</v>
      </c>
      <c r="C27" s="132" t="s">
        <v>188</v>
      </c>
      <c r="D27" s="133"/>
      <c r="E27" s="133"/>
      <c r="F27" s="133"/>
      <c r="G27" s="133"/>
      <c r="H27" s="133"/>
      <c r="I27" s="133"/>
    </row>
    <row r="28" spans="2:9" s="6" customFormat="1" ht="55.9" customHeight="1" x14ac:dyDescent="0.25">
      <c r="B28" s="57">
        <f>B27+1</f>
        <v>2</v>
      </c>
      <c r="C28" s="132" t="s">
        <v>189</v>
      </c>
      <c r="D28" s="133"/>
      <c r="E28" s="133"/>
      <c r="F28" s="133"/>
      <c r="G28" s="133"/>
      <c r="H28" s="133"/>
      <c r="I28" s="133"/>
    </row>
    <row r="29" spans="2:9" s="6" customFormat="1" ht="58.15" customHeight="1" x14ac:dyDescent="0.25">
      <c r="B29" s="57">
        <f t="shared" ref="B29:B32" si="1">B28+1</f>
        <v>3</v>
      </c>
      <c r="C29" s="132" t="s">
        <v>190</v>
      </c>
      <c r="D29" s="133"/>
      <c r="E29" s="133"/>
      <c r="F29" s="133"/>
      <c r="G29" s="133"/>
      <c r="H29" s="133"/>
      <c r="I29" s="133"/>
    </row>
    <row r="30" spans="2:9" s="6" customFormat="1" ht="41.65" customHeight="1" x14ac:dyDescent="0.25">
      <c r="B30" s="57">
        <f t="shared" si="1"/>
        <v>4</v>
      </c>
      <c r="C30" s="132" t="s">
        <v>191</v>
      </c>
      <c r="D30" s="133"/>
      <c r="E30" s="133"/>
      <c r="F30" s="133"/>
      <c r="G30" s="133"/>
      <c r="H30" s="133"/>
      <c r="I30" s="133"/>
    </row>
    <row r="31" spans="2:9" s="6" customFormat="1" ht="94.9" customHeight="1" x14ac:dyDescent="0.25">
      <c r="B31" s="57">
        <f t="shared" si="1"/>
        <v>5</v>
      </c>
      <c r="C31" s="132" t="s">
        <v>192</v>
      </c>
      <c r="D31" s="133"/>
      <c r="E31" s="133"/>
      <c r="F31" s="133"/>
      <c r="G31" s="133"/>
      <c r="H31" s="133"/>
      <c r="I31" s="133"/>
    </row>
    <row r="32" spans="2:9" s="6" customFormat="1" ht="82.5" customHeight="1" x14ac:dyDescent="0.25">
      <c r="B32" s="57">
        <f t="shared" si="1"/>
        <v>6</v>
      </c>
      <c r="C32" s="132" t="s">
        <v>193</v>
      </c>
      <c r="D32" s="133"/>
      <c r="E32" s="133"/>
      <c r="F32" s="133"/>
      <c r="G32" s="133"/>
      <c r="H32" s="133"/>
      <c r="I32" s="133"/>
    </row>
    <row r="33" s="6" customFormat="1" ht="12.5" x14ac:dyDescent="0.25"/>
    <row r="34" s="6" customFormat="1" ht="12.5" x14ac:dyDescent="0.25"/>
    <row r="35" s="6" customFormat="1" ht="12.5" x14ac:dyDescent="0.25"/>
    <row r="36" s="6" customFormat="1" ht="12.5" x14ac:dyDescent="0.25"/>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row r="55" x14ac:dyDescent="0.3"/>
  </sheetData>
  <mergeCells count="14">
    <mergeCell ref="AG5:CJ5"/>
    <mergeCell ref="B24:I24"/>
    <mergeCell ref="C26:I26"/>
    <mergeCell ref="C27:I27"/>
    <mergeCell ref="D3:F3"/>
    <mergeCell ref="D4:F4"/>
    <mergeCell ref="B3:C3"/>
    <mergeCell ref="B4:C4"/>
    <mergeCell ref="H5:AF5"/>
    <mergeCell ref="C28:I28"/>
    <mergeCell ref="C29:I29"/>
    <mergeCell ref="C30:I30"/>
    <mergeCell ref="C31:I31"/>
    <mergeCell ref="C32:I3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57362"/>
  </sheetPr>
  <dimension ref="A1:DF67"/>
  <sheetViews>
    <sheetView showGridLines="0" zoomScale="60" zoomScaleNormal="60" workbookViewId="0">
      <selection activeCell="B1" sqref="B1:F1"/>
    </sheetView>
  </sheetViews>
  <sheetFormatPr defaultColWidth="0" defaultRowHeight="14" zeroHeight="1" x14ac:dyDescent="0.3"/>
  <cols>
    <col min="1" max="1" width="1.75" customWidth="1"/>
    <col min="2" max="2" width="4.08203125" customWidth="1"/>
    <col min="3" max="3" width="70.58203125" customWidth="1"/>
    <col min="4" max="4" width="16.58203125" customWidth="1"/>
    <col min="5" max="5" width="14.58203125" customWidth="1"/>
    <col min="6" max="6" width="5.58203125" customWidth="1"/>
    <col min="7" max="7" width="3.25" customWidth="1"/>
    <col min="8" max="109" width="8.75" customWidth="1"/>
    <col min="110" max="110" width="0" hidden="1" customWidth="1"/>
    <col min="111" max="16384" width="8.75" hidden="1"/>
  </cols>
  <sheetData>
    <row r="1" spans="2:88" ht="22.5" customHeight="1" x14ac:dyDescent="0.5">
      <c r="B1" s="144" t="s">
        <v>194</v>
      </c>
      <c r="C1" s="144"/>
      <c r="D1" s="144"/>
      <c r="E1" s="144"/>
      <c r="F1" s="144"/>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4.5" thickBot="1" x14ac:dyDescent="0.35">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6.5" customHeight="1" thickBot="1" x14ac:dyDescent="0.35">
      <c r="B3" s="122" t="s">
        <v>3</v>
      </c>
      <c r="C3" s="142"/>
      <c r="D3" s="139" t="str">
        <f>'Cover sheet'!C5</f>
        <v>DCWW</v>
      </c>
      <c r="E3" s="140"/>
      <c r="F3" s="141"/>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4.65" customHeight="1" thickBot="1" x14ac:dyDescent="0.45">
      <c r="B4" s="145" t="s">
        <v>5</v>
      </c>
      <c r="C4" s="146"/>
      <c r="D4" s="139" t="str">
        <f>'Cover sheet'!C6</f>
        <v>Lleyn Harlech</v>
      </c>
      <c r="E4" s="140"/>
      <c r="F4" s="141"/>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5.5" thickBot="1" x14ac:dyDescent="0.45">
      <c r="C5" s="29"/>
      <c r="D5" s="29"/>
      <c r="E5" s="27"/>
      <c r="F5" s="27"/>
      <c r="G5" s="43"/>
      <c r="H5" s="143" t="s">
        <v>91</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4" t="s">
        <v>92</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2:88" ht="14.5" thickBot="1" x14ac:dyDescent="0.35">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2:88" ht="50" x14ac:dyDescent="0.3">
      <c r="B7" s="68">
        <v>1</v>
      </c>
      <c r="C7" s="34" t="s">
        <v>195</v>
      </c>
      <c r="D7" s="35" t="s">
        <v>196</v>
      </c>
      <c r="E7" s="35" t="s">
        <v>46</v>
      </c>
      <c r="F7" s="95">
        <v>2</v>
      </c>
      <c r="G7" s="43"/>
      <c r="H7" s="106">
        <v>2.8548267580506237</v>
      </c>
      <c r="I7" s="106">
        <v>3.4342318598509691</v>
      </c>
      <c r="J7" s="106">
        <v>3.3222345776932949</v>
      </c>
      <c r="K7" s="106">
        <v>3.2942020859035486</v>
      </c>
      <c r="L7" s="106">
        <v>3.2909286434827054</v>
      </c>
      <c r="M7" s="106">
        <v>3.2876597726674501</v>
      </c>
      <c r="N7" s="106">
        <v>3.2845323743309822</v>
      </c>
      <c r="O7" s="106">
        <v>3.2814068154819171</v>
      </c>
      <c r="P7" s="106">
        <v>3.2782653431398572</v>
      </c>
      <c r="Q7" s="106">
        <v>3.2751233438454497</v>
      </c>
      <c r="R7" s="106">
        <v>3.2719801891628388</v>
      </c>
      <c r="S7" s="106">
        <v>3.2688301456652931</v>
      </c>
      <c r="T7" s="106">
        <v>3.2656778152143402</v>
      </c>
      <c r="U7" s="106">
        <v>3.2625233513421654</v>
      </c>
      <c r="V7" s="106">
        <v>3.2593655001445909</v>
      </c>
      <c r="W7" s="106">
        <v>3.2562044736805666</v>
      </c>
      <c r="X7" s="106">
        <v>3.2530996037518185</v>
      </c>
      <c r="Y7" s="106">
        <v>3.2499913591066432</v>
      </c>
      <c r="Z7" s="106">
        <v>3.2468785601593892</v>
      </c>
      <c r="AA7" s="106">
        <v>3.2437620393735513</v>
      </c>
      <c r="AB7" s="106">
        <v>3.2406408854175757</v>
      </c>
      <c r="AC7" s="106">
        <v>3.2375050264021654</v>
      </c>
      <c r="AD7" s="106">
        <v>3.2343654559219974</v>
      </c>
      <c r="AE7" s="106">
        <v>3.2312215268916451</v>
      </c>
      <c r="AF7" s="106">
        <v>3.2280740420847867</v>
      </c>
      <c r="AG7" s="106">
        <v>3.2249230955913792</v>
      </c>
      <c r="AH7" s="106">
        <v>3.2218211940250994</v>
      </c>
      <c r="AI7" s="106">
        <v>3.21871664615316</v>
      </c>
      <c r="AJ7" s="106">
        <v>3.2156091802475189</v>
      </c>
      <c r="AK7" s="106">
        <v>3.2124982824238351</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2:88" ht="37.5" x14ac:dyDescent="0.3">
      <c r="B8" s="68">
        <v>2</v>
      </c>
      <c r="C8" s="98" t="s">
        <v>197</v>
      </c>
      <c r="D8" s="30" t="s">
        <v>198</v>
      </c>
      <c r="E8" s="30" t="s">
        <v>46</v>
      </c>
      <c r="F8" s="30">
        <v>2</v>
      </c>
      <c r="G8" s="43"/>
      <c r="H8" s="106">
        <v>0.25049856421389827</v>
      </c>
      <c r="I8" s="106">
        <v>0.3469839743757312</v>
      </c>
      <c r="J8" s="106">
        <v>0.38685340349287517</v>
      </c>
      <c r="K8" s="106">
        <v>0.38233255452262915</v>
      </c>
      <c r="L8" s="106">
        <v>0.37795456111258974</v>
      </c>
      <c r="M8" s="106">
        <v>0.37371391624814893</v>
      </c>
      <c r="N8" s="106">
        <v>0.36960659131596846</v>
      </c>
      <c r="O8" s="106">
        <v>0.36562867473485344</v>
      </c>
      <c r="P8" s="106">
        <v>0.3617753559176855</v>
      </c>
      <c r="Q8" s="106">
        <v>0.35804373678418333</v>
      </c>
      <c r="R8" s="106">
        <v>0.35443008674150533</v>
      </c>
      <c r="S8" s="106">
        <v>0.35093048082932365</v>
      </c>
      <c r="T8" s="106">
        <v>0.3475416421517189</v>
      </c>
      <c r="U8" s="106">
        <v>0.3442601385236102</v>
      </c>
      <c r="V8" s="106">
        <v>0.34108255480345678</v>
      </c>
      <c r="W8" s="106">
        <v>0.33800564657107302</v>
      </c>
      <c r="X8" s="106">
        <v>0.33502617055956457</v>
      </c>
      <c r="Y8" s="106">
        <v>0.332141123232715</v>
      </c>
      <c r="Z8" s="106">
        <v>0.32934746372734025</v>
      </c>
      <c r="AA8" s="106">
        <v>0.3266423438703786</v>
      </c>
      <c r="AB8" s="106">
        <v>0.32402291432030561</v>
      </c>
      <c r="AC8" s="106">
        <v>0.3214859562165549</v>
      </c>
      <c r="AD8" s="106">
        <v>0.31902939060630991</v>
      </c>
      <c r="AE8" s="106">
        <v>0.31665063286034789</v>
      </c>
      <c r="AF8" s="106">
        <v>0.31434724961716037</v>
      </c>
      <c r="AG8" s="106">
        <v>0.31211684955025637</v>
      </c>
      <c r="AH8" s="106">
        <v>0.30995704723997425</v>
      </c>
      <c r="AI8" s="106">
        <v>0.3078656831060777</v>
      </c>
      <c r="AJ8" s="106">
        <v>0.30584056747684762</v>
      </c>
      <c r="AK8" s="106">
        <v>0.30387956840992814</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2:88" ht="37.5" x14ac:dyDescent="0.3">
      <c r="B9" s="68">
        <v>3</v>
      </c>
      <c r="C9" s="98" t="s">
        <v>199</v>
      </c>
      <c r="D9" s="30" t="s">
        <v>200</v>
      </c>
      <c r="E9" s="30" t="s">
        <v>46</v>
      </c>
      <c r="F9" s="30">
        <v>2</v>
      </c>
      <c r="G9" s="43"/>
      <c r="H9" s="106">
        <v>1.8230059182050902</v>
      </c>
      <c r="I9" s="106">
        <v>1.8664691133279727</v>
      </c>
      <c r="J9" s="106">
        <v>1.5098353876683481</v>
      </c>
      <c r="K9" s="106">
        <v>1.5553360555051019</v>
      </c>
      <c r="L9" s="106">
        <v>1.5997642588650731</v>
      </c>
      <c r="M9" s="106">
        <v>1.6432782172796621</v>
      </c>
      <c r="N9" s="106">
        <v>1.6861881426887553</v>
      </c>
      <c r="O9" s="106">
        <v>1.7283524108412718</v>
      </c>
      <c r="P9" s="106">
        <v>1.774086504777707</v>
      </c>
      <c r="Q9" s="106">
        <v>1.8192548896990104</v>
      </c>
      <c r="R9" s="106">
        <v>1.8638430903612642</v>
      </c>
      <c r="S9" s="106">
        <v>1.9076994707268164</v>
      </c>
      <c r="T9" s="106">
        <v>1.9510208363809192</v>
      </c>
      <c r="U9" s="106">
        <v>1.9937142471610303</v>
      </c>
      <c r="V9" s="106">
        <v>2.0358677834112004</v>
      </c>
      <c r="W9" s="106">
        <v>2.0773743485426714</v>
      </c>
      <c r="X9" s="106">
        <v>2.1185587360153622</v>
      </c>
      <c r="Y9" s="106">
        <v>2.1591734953567321</v>
      </c>
      <c r="Z9" s="106">
        <v>2.1994008257491484</v>
      </c>
      <c r="AA9" s="106">
        <v>2.2390637111554366</v>
      </c>
      <c r="AB9" s="106">
        <v>2.2783275530191784</v>
      </c>
      <c r="AC9" s="106">
        <v>2.3194965160136083</v>
      </c>
      <c r="AD9" s="106">
        <v>2.3600430741853877</v>
      </c>
      <c r="AE9" s="106">
        <v>2.399974761232643</v>
      </c>
      <c r="AF9" s="106">
        <v>2.4391559206192261</v>
      </c>
      <c r="AG9" s="106">
        <v>2.4776552876796596</v>
      </c>
      <c r="AH9" s="106">
        <v>2.5158208556271338</v>
      </c>
      <c r="AI9" s="106">
        <v>2.5531704801833506</v>
      </c>
      <c r="AJ9" s="106">
        <v>2.5896194326860162</v>
      </c>
      <c r="AK9" s="106">
        <v>2.6255763651878095</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2:88" ht="37.5" x14ac:dyDescent="0.3">
      <c r="B10" s="68">
        <v>4</v>
      </c>
      <c r="C10" s="98" t="s">
        <v>201</v>
      </c>
      <c r="D10" s="30" t="s">
        <v>202</v>
      </c>
      <c r="E10" s="30" t="s">
        <v>46</v>
      </c>
      <c r="F10" s="30">
        <v>2</v>
      </c>
      <c r="G10" s="43"/>
      <c r="H10" s="106">
        <v>3.7293826823593901</v>
      </c>
      <c r="I10" s="106">
        <v>4.7063829249436404</v>
      </c>
      <c r="J10" s="106">
        <v>3.2354282621486705</v>
      </c>
      <c r="K10" s="106">
        <v>3.1677723105793434</v>
      </c>
      <c r="L10" s="106">
        <v>3.1019060388661459</v>
      </c>
      <c r="M10" s="106">
        <v>3.0373086021286273</v>
      </c>
      <c r="N10" s="106">
        <v>2.9741805332660265</v>
      </c>
      <c r="O10" s="106">
        <v>2.9123347202734196</v>
      </c>
      <c r="P10" s="106">
        <v>2.8549773702017047</v>
      </c>
      <c r="Q10" s="106">
        <v>2.7987755629856435</v>
      </c>
      <c r="R10" s="106">
        <v>2.7436828202655787</v>
      </c>
      <c r="S10" s="106">
        <v>2.6916075786043452</v>
      </c>
      <c r="T10" s="106">
        <v>2.6405627096458604</v>
      </c>
      <c r="U10" s="106">
        <v>2.5903951859586836</v>
      </c>
      <c r="V10" s="106">
        <v>2.5413483489425053</v>
      </c>
      <c r="W10" s="106">
        <v>2.4932996447736109</v>
      </c>
      <c r="X10" s="106">
        <v>2.446503428995189</v>
      </c>
      <c r="Y10" s="106">
        <v>2.4005712365234402</v>
      </c>
      <c r="Z10" s="106">
        <v>2.3557201606770013</v>
      </c>
      <c r="AA10" s="106">
        <v>2.3117247529169704</v>
      </c>
      <c r="AB10" s="106">
        <v>2.2687398375514651</v>
      </c>
      <c r="AC10" s="106">
        <v>2.2286355448227781</v>
      </c>
      <c r="AD10" s="106">
        <v>2.1892798696690692</v>
      </c>
      <c r="AE10" s="106">
        <v>2.1508526949358235</v>
      </c>
      <c r="AF10" s="106">
        <v>2.113156971992006</v>
      </c>
      <c r="AG10" s="106">
        <v>2.0761156923410553</v>
      </c>
      <c r="AH10" s="106">
        <v>2.0399548343103513</v>
      </c>
      <c r="AI10" s="106">
        <v>2.0043665949542153</v>
      </c>
      <c r="AJ10" s="106">
        <v>1.9694661907877862</v>
      </c>
      <c r="AK10" s="106">
        <v>1.9351844596886958</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2:88" ht="37.5" x14ac:dyDescent="0.3">
      <c r="B11" s="68">
        <v>5</v>
      </c>
      <c r="C11" s="98" t="s">
        <v>203</v>
      </c>
      <c r="D11" s="30" t="s">
        <v>204</v>
      </c>
      <c r="E11" s="30" t="s">
        <v>205</v>
      </c>
      <c r="F11" s="30">
        <v>1</v>
      </c>
      <c r="G11" s="43"/>
      <c r="H11" s="106">
        <v>145.61204352298054</v>
      </c>
      <c r="I11" s="106">
        <v>127.68201298070159</v>
      </c>
      <c r="J11" s="106">
        <v>115.18924536564136</v>
      </c>
      <c r="K11" s="106">
        <v>114.84416758328473</v>
      </c>
      <c r="L11" s="106">
        <v>114.50033201554437</v>
      </c>
      <c r="M11" s="106">
        <v>114.15051548043543</v>
      </c>
      <c r="N11" s="106">
        <v>113.81234746800681</v>
      </c>
      <c r="O11" s="106">
        <v>113.48290542938416</v>
      </c>
      <c r="P11" s="106">
        <v>113.43684819783762</v>
      </c>
      <c r="Q11" s="106">
        <v>113.3952711313281</v>
      </c>
      <c r="R11" s="106">
        <v>113.35698497432242</v>
      </c>
      <c r="S11" s="106">
        <v>113.31167178508812</v>
      </c>
      <c r="T11" s="106">
        <v>113.26916031623117</v>
      </c>
      <c r="U11" s="106">
        <v>113.22601949860569</v>
      </c>
      <c r="V11" s="106">
        <v>113.19128493494421</v>
      </c>
      <c r="W11" s="106">
        <v>113.15031952040465</v>
      </c>
      <c r="X11" s="106">
        <v>113.12561259066685</v>
      </c>
      <c r="Y11" s="106">
        <v>113.10065246005387</v>
      </c>
      <c r="Z11" s="106">
        <v>113.08553467553389</v>
      </c>
      <c r="AA11" s="106">
        <v>113.0689791040073</v>
      </c>
      <c r="AB11" s="106">
        <v>113.05896599336428</v>
      </c>
      <c r="AC11" s="106">
        <v>113.17178286020608</v>
      </c>
      <c r="AD11" s="106">
        <v>113.279584186349</v>
      </c>
      <c r="AE11" s="106">
        <v>113.38124391225215</v>
      </c>
      <c r="AF11" s="106">
        <v>113.46473044468632</v>
      </c>
      <c r="AG11" s="106">
        <v>113.54698817426078</v>
      </c>
      <c r="AH11" s="106">
        <v>113.62696637235335</v>
      </c>
      <c r="AI11" s="106">
        <v>113.71232131265079</v>
      </c>
      <c r="AJ11" s="106">
        <v>113.75684815527534</v>
      </c>
      <c r="AK11" s="106">
        <v>113.79488685071115</v>
      </c>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42"/>
    </row>
    <row r="12" spans="2:88" ht="37.5" x14ac:dyDescent="0.3">
      <c r="B12" s="68">
        <v>6</v>
      </c>
      <c r="C12" s="98" t="s">
        <v>206</v>
      </c>
      <c r="D12" s="30" t="s">
        <v>207</v>
      </c>
      <c r="E12" s="30" t="s">
        <v>205</v>
      </c>
      <c r="F12" s="30">
        <v>1</v>
      </c>
      <c r="G12" s="43"/>
      <c r="H12" s="112">
        <v>174.78048217232009</v>
      </c>
      <c r="I12" s="112">
        <v>211.95648518947453</v>
      </c>
      <c r="J12" s="112">
        <v>156.18593327018274</v>
      </c>
      <c r="K12" s="112">
        <v>155.69712782996365</v>
      </c>
      <c r="L12" s="112">
        <v>155.23512905494445</v>
      </c>
      <c r="M12" s="112">
        <v>154.77577548534305</v>
      </c>
      <c r="N12" s="112">
        <v>154.33375543026705</v>
      </c>
      <c r="O12" s="112">
        <v>153.90277164963692</v>
      </c>
      <c r="P12" s="112">
        <v>153.65379342851631</v>
      </c>
      <c r="Q12" s="112">
        <v>153.41256190951771</v>
      </c>
      <c r="R12" s="112">
        <v>153.17599699810648</v>
      </c>
      <c r="S12" s="112">
        <v>153.05350319650296</v>
      </c>
      <c r="T12" s="112">
        <v>152.93539261209324</v>
      </c>
      <c r="U12" s="112">
        <v>152.81341584230751</v>
      </c>
      <c r="V12" s="112">
        <v>152.70259527372929</v>
      </c>
      <c r="W12" s="112">
        <v>152.59121183622185</v>
      </c>
      <c r="X12" s="112">
        <v>152.50204678687169</v>
      </c>
      <c r="Y12" s="112">
        <v>152.41079945204817</v>
      </c>
      <c r="Z12" s="112">
        <v>152.33242560578245</v>
      </c>
      <c r="AA12" s="112">
        <v>152.25240029056533</v>
      </c>
      <c r="AB12" s="112">
        <v>152.18220923960902</v>
      </c>
      <c r="AC12" s="112">
        <v>152.25274639317769</v>
      </c>
      <c r="AD12" s="112">
        <v>152.32082777939578</v>
      </c>
      <c r="AE12" s="112">
        <v>152.39623528072138</v>
      </c>
      <c r="AF12" s="112">
        <v>152.46435273795046</v>
      </c>
      <c r="AG12" s="112">
        <v>152.53022956329883</v>
      </c>
      <c r="AH12" s="112">
        <v>152.60517257453174</v>
      </c>
      <c r="AI12" s="112">
        <v>152.67811617633942</v>
      </c>
      <c r="AJ12" s="112">
        <v>152.73456950442736</v>
      </c>
      <c r="AK12" s="112">
        <v>152.7823406950059</v>
      </c>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42"/>
    </row>
    <row r="13" spans="2:88" ht="37.5" x14ac:dyDescent="0.3">
      <c r="B13" s="68">
        <v>7</v>
      </c>
      <c r="C13" s="98" t="s">
        <v>208</v>
      </c>
      <c r="D13" s="30" t="s">
        <v>209</v>
      </c>
      <c r="E13" s="30" t="s">
        <v>205</v>
      </c>
      <c r="F13" s="30">
        <v>1</v>
      </c>
      <c r="G13" s="43"/>
      <c r="H13" s="112">
        <v>163.99464691877631</v>
      </c>
      <c r="I13" s="112">
        <v>178.50057229351859</v>
      </c>
      <c r="J13" s="112">
        <v>140.29832320428457</v>
      </c>
      <c r="K13" s="112">
        <v>139.37099527119989</v>
      </c>
      <c r="L13" s="112">
        <v>138.47304990173353</v>
      </c>
      <c r="M13" s="112">
        <v>137.584834994461</v>
      </c>
      <c r="N13" s="112">
        <v>136.72140151102437</v>
      </c>
      <c r="O13" s="112">
        <v>135.87822682475721</v>
      </c>
      <c r="P13" s="112">
        <v>135.2736179725286</v>
      </c>
      <c r="Q13" s="112">
        <v>134.68774501486655</v>
      </c>
      <c r="R13" s="112">
        <v>134.11824705007044</v>
      </c>
      <c r="S13" s="112">
        <v>133.61565720074782</v>
      </c>
      <c r="T13" s="112">
        <v>133.1259837200879</v>
      </c>
      <c r="U13" s="112">
        <v>132.64347896380309</v>
      </c>
      <c r="V13" s="112">
        <v>132.18040659525334</v>
      </c>
      <c r="W13" s="112">
        <v>131.72292357662661</v>
      </c>
      <c r="X13" s="112">
        <v>131.29343404818187</v>
      </c>
      <c r="Y13" s="112">
        <v>130.8714968605062</v>
      </c>
      <c r="Z13" s="112">
        <v>130.46935379585079</v>
      </c>
      <c r="AA13" s="112">
        <v>130.07404526693404</v>
      </c>
      <c r="AB13" s="112">
        <v>129.69489917990768</v>
      </c>
      <c r="AC13" s="112">
        <v>129.45434504423986</v>
      </c>
      <c r="AD13" s="112">
        <v>129.2178631178333</v>
      </c>
      <c r="AE13" s="112">
        <v>128.98858221429674</v>
      </c>
      <c r="AF13" s="112">
        <v>128.75263117242528</v>
      </c>
      <c r="AG13" s="112">
        <v>128.52249529885111</v>
      </c>
      <c r="AH13" s="112">
        <v>128.30066980089859</v>
      </c>
      <c r="AI13" s="112">
        <v>128.08925958753267</v>
      </c>
      <c r="AJ13" s="112">
        <v>127.85154951334616</v>
      </c>
      <c r="AK13" s="112">
        <v>127.61239195281632</v>
      </c>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42"/>
    </row>
    <row r="14" spans="2:88" ht="37.5" x14ac:dyDescent="0.3">
      <c r="B14" s="68">
        <v>8</v>
      </c>
      <c r="C14" s="98" t="s">
        <v>210</v>
      </c>
      <c r="D14" s="30" t="s">
        <v>211</v>
      </c>
      <c r="E14" s="30" t="s">
        <v>46</v>
      </c>
      <c r="F14" s="30">
        <v>2</v>
      </c>
      <c r="G14" s="43"/>
      <c r="H14" s="106">
        <v>2.7252383431025518</v>
      </c>
      <c r="I14" s="106">
        <v>2.586322685553939</v>
      </c>
      <c r="J14" s="106">
        <v>3.053310423525514</v>
      </c>
      <c r="K14" s="106">
        <v>3.053310423525514</v>
      </c>
      <c r="L14" s="106">
        <v>3.053310423525514</v>
      </c>
      <c r="M14" s="106">
        <v>3.053310423525514</v>
      </c>
      <c r="N14" s="106">
        <v>3.0533104235255148</v>
      </c>
      <c r="O14" s="106">
        <v>3.0533104235255148</v>
      </c>
      <c r="P14" s="106">
        <v>3.0533104235255148</v>
      </c>
      <c r="Q14" s="106">
        <v>3.0533104235255148</v>
      </c>
      <c r="R14" s="106">
        <v>3.0533104235255148</v>
      </c>
      <c r="S14" s="106">
        <v>3.0533104235255148</v>
      </c>
      <c r="T14" s="106">
        <v>3.0533104235255148</v>
      </c>
      <c r="U14" s="106">
        <v>3.0533104235255148</v>
      </c>
      <c r="V14" s="106">
        <v>3.0533104235255148</v>
      </c>
      <c r="W14" s="106">
        <v>3.0533104235255148</v>
      </c>
      <c r="X14" s="106">
        <v>3.0533104235255148</v>
      </c>
      <c r="Y14" s="106">
        <v>3.0533104235255148</v>
      </c>
      <c r="Z14" s="106">
        <v>3.0533104235255148</v>
      </c>
      <c r="AA14" s="106">
        <v>3.0533104235255148</v>
      </c>
      <c r="AB14" s="106">
        <v>3.0533104235255148</v>
      </c>
      <c r="AC14" s="106">
        <v>3.0533104235255148</v>
      </c>
      <c r="AD14" s="106">
        <v>3.0533104235255148</v>
      </c>
      <c r="AE14" s="106">
        <v>3.0533104235255148</v>
      </c>
      <c r="AF14" s="106">
        <v>3.0533104235255157</v>
      </c>
      <c r="AG14" s="106">
        <v>3.0533104235255157</v>
      </c>
      <c r="AH14" s="106">
        <v>3.0533104235255148</v>
      </c>
      <c r="AI14" s="106">
        <v>3.0533104235255148</v>
      </c>
      <c r="AJ14" s="106">
        <v>3.0533104235255148</v>
      </c>
      <c r="AK14" s="106">
        <v>3.0533104235255148</v>
      </c>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42"/>
    </row>
    <row r="15" spans="2:88" ht="37.5" x14ac:dyDescent="0.3">
      <c r="B15" s="68">
        <v>9</v>
      </c>
      <c r="C15" s="98" t="s">
        <v>212</v>
      </c>
      <c r="D15" s="30" t="s">
        <v>213</v>
      </c>
      <c r="E15" s="30" t="s">
        <v>214</v>
      </c>
      <c r="F15" s="30">
        <v>2</v>
      </c>
      <c r="G15" s="43"/>
      <c r="H15" s="106">
        <v>132.82830545901214</v>
      </c>
      <c r="I15" s="106">
        <v>100.73142927401268</v>
      </c>
      <c r="J15" s="106">
        <v>150.5465038843289</v>
      </c>
      <c r="K15" s="106">
        <v>150.0893662838281</v>
      </c>
      <c r="L15" s="106">
        <v>149.65123822667101</v>
      </c>
      <c r="M15" s="106">
        <v>149.21702628416892</v>
      </c>
      <c r="N15" s="106">
        <v>148.77727185127389</v>
      </c>
      <c r="O15" s="106">
        <v>148.33439828153612</v>
      </c>
      <c r="P15" s="106">
        <v>147.89353388041198</v>
      </c>
      <c r="Q15" s="106">
        <v>147.45340371763783</v>
      </c>
      <c r="R15" s="106">
        <v>147.01396727615304</v>
      </c>
      <c r="S15" s="106">
        <v>146.5751644723602</v>
      </c>
      <c r="T15" s="106">
        <v>146.13675022091184</v>
      </c>
      <c r="U15" s="106">
        <v>145.69833639804489</v>
      </c>
      <c r="V15" s="106">
        <v>145.26346487007496</v>
      </c>
      <c r="W15" s="106">
        <v>144.83668314086592</v>
      </c>
      <c r="X15" s="106">
        <v>144.41135861149084</v>
      </c>
      <c r="Y15" s="106">
        <v>143.98738855548532</v>
      </c>
      <c r="Z15" s="106">
        <v>143.56509045689432</v>
      </c>
      <c r="AA15" s="106">
        <v>143.14604725126969</v>
      </c>
      <c r="AB15" s="106">
        <v>142.72979183850788</v>
      </c>
      <c r="AC15" s="106">
        <v>142.31612279731632</v>
      </c>
      <c r="AD15" s="106">
        <v>141.91297966578205</v>
      </c>
      <c r="AE15" s="106">
        <v>141.52975494600145</v>
      </c>
      <c r="AF15" s="106">
        <v>141.16670222084937</v>
      </c>
      <c r="AG15" s="106">
        <v>140.8134707969177</v>
      </c>
      <c r="AH15" s="106">
        <v>140.47037106525391</v>
      </c>
      <c r="AI15" s="106">
        <v>140.13601655657823</v>
      </c>
      <c r="AJ15" s="106">
        <v>139.83463045838741</v>
      </c>
      <c r="AK15" s="106">
        <v>139.53761592561867</v>
      </c>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42"/>
    </row>
    <row r="16" spans="2:88" ht="37.5" x14ac:dyDescent="0.3">
      <c r="B16" s="68">
        <v>10</v>
      </c>
      <c r="C16" s="98" t="s">
        <v>215</v>
      </c>
      <c r="D16" s="30" t="s">
        <v>216</v>
      </c>
      <c r="E16" s="30" t="s">
        <v>217</v>
      </c>
      <c r="F16" s="30">
        <v>2</v>
      </c>
      <c r="G16" s="43"/>
      <c r="H16" s="106">
        <v>8.1679999999999993</v>
      </c>
      <c r="I16" s="106">
        <v>8.2829999999999995</v>
      </c>
      <c r="J16" s="106">
        <v>8.3923043787095448</v>
      </c>
      <c r="K16" s="106">
        <v>8.6202364758738739</v>
      </c>
      <c r="L16" s="106">
        <v>8.8427150574528195</v>
      </c>
      <c r="M16" s="106">
        <v>9.0617631925001128</v>
      </c>
      <c r="N16" s="106">
        <v>9.2786963593321214</v>
      </c>
      <c r="O16" s="106">
        <v>9.4932582503849954</v>
      </c>
      <c r="P16" s="106">
        <v>9.704818374600908</v>
      </c>
      <c r="Q16" s="106">
        <v>9.9136035991622453</v>
      </c>
      <c r="R16" s="106">
        <v>10.119675335052719</v>
      </c>
      <c r="S16" s="106">
        <v>10.323097579406106</v>
      </c>
      <c r="T16" s="106">
        <v>10.523959874923182</v>
      </c>
      <c r="U16" s="106">
        <v>10.722372133314568</v>
      </c>
      <c r="V16" s="106">
        <v>10.917892457738676</v>
      </c>
      <c r="W16" s="106">
        <v>11.109924231266383</v>
      </c>
      <c r="X16" s="106">
        <v>11.299445654496557</v>
      </c>
      <c r="Y16" s="106">
        <v>11.486521842491573</v>
      </c>
      <c r="Z16" s="106">
        <v>11.671157043208048</v>
      </c>
      <c r="AA16" s="106">
        <v>11.853170444908184</v>
      </c>
      <c r="AB16" s="106">
        <v>12.032673683149032</v>
      </c>
      <c r="AC16" s="106">
        <v>12.209740248388391</v>
      </c>
      <c r="AD16" s="106">
        <v>12.383244039034061</v>
      </c>
      <c r="AE16" s="106">
        <v>12.551816646729385</v>
      </c>
      <c r="AF16" s="106">
        <v>12.715420712681025</v>
      </c>
      <c r="AG16" s="106">
        <v>12.875605818060631</v>
      </c>
      <c r="AH16" s="106">
        <v>13.032349316443339</v>
      </c>
      <c r="AI16" s="106">
        <v>13.185883574236284</v>
      </c>
      <c r="AJ16" s="106">
        <v>13.332557706316537</v>
      </c>
      <c r="AK16" s="106">
        <v>13.476707160239915</v>
      </c>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42"/>
    </row>
    <row r="17" spans="2:88" ht="37.5" x14ac:dyDescent="0.3">
      <c r="B17" s="68">
        <v>11</v>
      </c>
      <c r="C17" s="98" t="s">
        <v>218</v>
      </c>
      <c r="D17" s="30" t="s">
        <v>219</v>
      </c>
      <c r="E17" s="30" t="s">
        <v>217</v>
      </c>
      <c r="F17" s="30">
        <v>2</v>
      </c>
      <c r="G17" s="43"/>
      <c r="H17" s="106">
        <v>20.516999999999999</v>
      </c>
      <c r="I17" s="106">
        <v>20.509499999999999</v>
      </c>
      <c r="J17" s="106">
        <v>20.281509996881088</v>
      </c>
      <c r="K17" s="106">
        <v>20.343282799605664</v>
      </c>
      <c r="L17" s="106">
        <v>20.402841030294592</v>
      </c>
      <c r="M17" s="106">
        <v>20.462211984514351</v>
      </c>
      <c r="N17" s="106">
        <v>20.522693994401077</v>
      </c>
      <c r="O17" s="106">
        <v>20.583967433706004</v>
      </c>
      <c r="P17" s="106">
        <v>20.645327374450655</v>
      </c>
      <c r="Q17" s="106">
        <v>20.70695112180913</v>
      </c>
      <c r="R17" s="106">
        <v>20.768845845715699</v>
      </c>
      <c r="S17" s="106">
        <v>20.831021643515061</v>
      </c>
      <c r="T17" s="106">
        <v>20.893515278736459</v>
      </c>
      <c r="U17" s="106">
        <v>20.956384945837222</v>
      </c>
      <c r="V17" s="106">
        <v>21.019121540687642</v>
      </c>
      <c r="W17" s="106">
        <v>21.081057348958431</v>
      </c>
      <c r="X17" s="106">
        <v>21.14314589159029</v>
      </c>
      <c r="Y17" s="106">
        <v>21.205401765786775</v>
      </c>
      <c r="Z17" s="106">
        <v>21.267777659655199</v>
      </c>
      <c r="AA17" s="106">
        <v>21.33003657562352</v>
      </c>
      <c r="AB17" s="106">
        <v>21.392243232444379</v>
      </c>
      <c r="AC17" s="106">
        <v>21.454423880518277</v>
      </c>
      <c r="AD17" s="106">
        <v>21.515371114864465</v>
      </c>
      <c r="AE17" s="106">
        <v>21.573628984876429</v>
      </c>
      <c r="AF17" s="106">
        <v>21.629112074522649</v>
      </c>
      <c r="AG17" s="106">
        <v>21.683368830024964</v>
      </c>
      <c r="AH17" s="106">
        <v>21.736330589652493</v>
      </c>
      <c r="AI17" s="106">
        <v>21.788191919190009</v>
      </c>
      <c r="AJ17" s="106">
        <v>21.835152090126432</v>
      </c>
      <c r="AK17" s="106">
        <v>21.881629575447953</v>
      </c>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42"/>
    </row>
    <row r="18" spans="2:88" ht="37.5" x14ac:dyDescent="0.3">
      <c r="B18" s="68">
        <v>12</v>
      </c>
      <c r="C18" s="98" t="s">
        <v>220</v>
      </c>
      <c r="D18" s="30" t="s">
        <v>221</v>
      </c>
      <c r="E18" s="30" t="s">
        <v>217</v>
      </c>
      <c r="F18" s="30">
        <v>2</v>
      </c>
      <c r="G18" s="43"/>
      <c r="H18" s="106">
        <v>34.577664704075382</v>
      </c>
      <c r="I18" s="106">
        <v>37.520769706674216</v>
      </c>
      <c r="J18" s="106">
        <v>34.56933614476327</v>
      </c>
      <c r="K18" s="106">
        <v>34.644319648348109</v>
      </c>
      <c r="L18" s="106">
        <v>34.718013139661949</v>
      </c>
      <c r="M18" s="106">
        <v>34.791688262329494</v>
      </c>
      <c r="N18" s="106">
        <v>34.865313873806166</v>
      </c>
      <c r="O18" s="106">
        <v>34.940401029868482</v>
      </c>
      <c r="P18" s="106">
        <v>35.017208435655363</v>
      </c>
      <c r="Q18" s="106">
        <v>35.09567578542525</v>
      </c>
      <c r="R18" s="106">
        <v>35.172206175045815</v>
      </c>
      <c r="S18" s="106">
        <v>35.249923946681172</v>
      </c>
      <c r="T18" s="106">
        <v>35.332466803210735</v>
      </c>
      <c r="U18" s="106">
        <v>35.414876671610202</v>
      </c>
      <c r="V18" s="106">
        <v>35.495200224584664</v>
      </c>
      <c r="W18" s="106">
        <v>35.574476402192644</v>
      </c>
      <c r="X18" s="106">
        <v>35.652431397904785</v>
      </c>
      <c r="Y18" s="106">
        <v>35.730830920799434</v>
      </c>
      <c r="Z18" s="106">
        <v>35.809372589971488</v>
      </c>
      <c r="AA18" s="106">
        <v>35.888525112374637</v>
      </c>
      <c r="AB18" s="106">
        <v>35.968070167923386</v>
      </c>
      <c r="AC18" s="106">
        <v>36.047221859021583</v>
      </c>
      <c r="AD18" s="106">
        <v>36.126391666450601</v>
      </c>
      <c r="AE18" s="106">
        <v>36.206128502997061</v>
      </c>
      <c r="AF18" s="106">
        <v>36.287700161847084</v>
      </c>
      <c r="AG18" s="106">
        <v>36.36767610724668</v>
      </c>
      <c r="AH18" s="106">
        <v>36.449800751203703</v>
      </c>
      <c r="AI18" s="106">
        <v>36.527285269738158</v>
      </c>
      <c r="AJ18" s="106">
        <v>36.610450741810908</v>
      </c>
      <c r="AK18" s="106">
        <v>36.695400741388667</v>
      </c>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42"/>
    </row>
    <row r="19" spans="2:88" ht="37.5" x14ac:dyDescent="0.3">
      <c r="B19" s="68">
        <v>13</v>
      </c>
      <c r="C19" s="98" t="s">
        <v>222</v>
      </c>
      <c r="D19" s="30" t="s">
        <v>223</v>
      </c>
      <c r="E19" s="30" t="s">
        <v>224</v>
      </c>
      <c r="F19" s="30">
        <v>1</v>
      </c>
      <c r="G19" s="43"/>
      <c r="H19" s="112">
        <v>1.5170000000000001</v>
      </c>
      <c r="I19" s="112">
        <v>1.7648322251399093</v>
      </c>
      <c r="J19" s="112">
        <v>1.5618396367819296</v>
      </c>
      <c r="K19" s="112">
        <v>1.5710720983328359</v>
      </c>
      <c r="L19" s="112">
        <v>1.5800237424360106</v>
      </c>
      <c r="M19" s="112">
        <v>1.5886217808840968</v>
      </c>
      <c r="N19" s="112">
        <v>1.5967233893286867</v>
      </c>
      <c r="O19" s="112">
        <v>1.6043036003865672</v>
      </c>
      <c r="P19" s="112">
        <v>1.6115108319146414</v>
      </c>
      <c r="Q19" s="112">
        <v>1.618329898276077</v>
      </c>
      <c r="R19" s="112">
        <v>1.624779692532049</v>
      </c>
      <c r="S19" s="112">
        <v>1.6308922897661915</v>
      </c>
      <c r="T19" s="112">
        <v>1.6367073886783861</v>
      </c>
      <c r="U19" s="112">
        <v>1.6421990504480513</v>
      </c>
      <c r="V19" s="112">
        <v>1.6473950919720131</v>
      </c>
      <c r="W19" s="112">
        <v>1.6525244082761648</v>
      </c>
      <c r="X19" s="112">
        <v>1.6573812730963604</v>
      </c>
      <c r="Y19" s="112">
        <v>1.6620109753357259</v>
      </c>
      <c r="Z19" s="112">
        <v>1.6664159554579201</v>
      </c>
      <c r="AA19" s="112">
        <v>1.6706614476788322</v>
      </c>
      <c r="AB19" s="112">
        <v>1.6747462499825578</v>
      </c>
      <c r="AC19" s="112">
        <v>1.6786074338422057</v>
      </c>
      <c r="AD19" s="112">
        <v>1.6824177886617344</v>
      </c>
      <c r="AE19" s="112">
        <v>1.6863933099269079</v>
      </c>
      <c r="AF19" s="112">
        <v>1.6906275551015131</v>
      </c>
      <c r="AG19" s="112">
        <v>1.694718584452553</v>
      </c>
      <c r="AH19" s="112">
        <v>1.6989304051670531</v>
      </c>
      <c r="AI19" s="112">
        <v>1.7027976902360435</v>
      </c>
      <c r="AJ19" s="112">
        <v>1.7074379214456781</v>
      </c>
      <c r="AK19" s="112">
        <v>1.712056585151476</v>
      </c>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42"/>
    </row>
    <row r="20" spans="2:88" ht="37.5" x14ac:dyDescent="0.3">
      <c r="B20" s="68">
        <v>14</v>
      </c>
      <c r="C20" s="98" t="s">
        <v>225</v>
      </c>
      <c r="D20" s="30" t="s">
        <v>226</v>
      </c>
      <c r="E20" s="30" t="s">
        <v>224</v>
      </c>
      <c r="F20" s="30">
        <v>1</v>
      </c>
      <c r="G20" s="43"/>
      <c r="H20" s="112">
        <v>2.5120737748030564</v>
      </c>
      <c r="I20" s="112">
        <v>2.6664037365164024</v>
      </c>
      <c r="J20" s="112">
        <v>2.5634965879857083</v>
      </c>
      <c r="K20" s="112">
        <v>2.5686869408609398</v>
      </c>
      <c r="L20" s="112">
        <v>2.5737797908546192</v>
      </c>
      <c r="M20" s="112">
        <v>2.5787760102981139</v>
      </c>
      <c r="N20" s="112">
        <v>2.5836223172120385</v>
      </c>
      <c r="O20" s="112">
        <v>2.5882868507359138</v>
      </c>
      <c r="P20" s="112">
        <v>2.5928170718353329</v>
      </c>
      <c r="Q20" s="112">
        <v>2.5972549312299265</v>
      </c>
      <c r="R20" s="112">
        <v>2.6016301176380923</v>
      </c>
      <c r="S20" s="112">
        <v>2.6059481238312689</v>
      </c>
      <c r="T20" s="112">
        <v>2.6102416565800852</v>
      </c>
      <c r="U20" s="112">
        <v>2.6145184333714164</v>
      </c>
      <c r="V20" s="112">
        <v>2.6187852302133652</v>
      </c>
      <c r="W20" s="112">
        <v>2.6231431400844523</v>
      </c>
      <c r="X20" s="112">
        <v>2.6274963883929376</v>
      </c>
      <c r="Y20" s="112">
        <v>2.6318780567081341</v>
      </c>
      <c r="Z20" s="112">
        <v>2.6362899991148185</v>
      </c>
      <c r="AA20" s="112">
        <v>2.640758891269968</v>
      </c>
      <c r="AB20" s="112">
        <v>2.645285325800478</v>
      </c>
      <c r="AC20" s="112">
        <v>2.6498455575052287</v>
      </c>
      <c r="AD20" s="112">
        <v>2.6545051494970413</v>
      </c>
      <c r="AE20" s="112">
        <v>2.6593343525429507</v>
      </c>
      <c r="AF20" s="112">
        <v>2.6643722001579535</v>
      </c>
      <c r="AG20" s="112">
        <v>2.6694513529192556</v>
      </c>
      <c r="AH20" s="112">
        <v>2.6746848392241582</v>
      </c>
      <c r="AI20" s="112">
        <v>2.6798878294713586</v>
      </c>
      <c r="AJ20" s="112">
        <v>2.6854827828506682</v>
      </c>
      <c r="AK20" s="112">
        <v>2.6912579817962596</v>
      </c>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c r="CC20" s="38"/>
      <c r="CD20" s="38"/>
      <c r="CE20" s="38"/>
      <c r="CF20" s="38"/>
      <c r="CG20" s="38"/>
      <c r="CH20" s="38"/>
      <c r="CI20" s="38"/>
      <c r="CJ20" s="42"/>
    </row>
    <row r="21" spans="2:88" ht="37.5" x14ac:dyDescent="0.3">
      <c r="B21" s="68">
        <v>15</v>
      </c>
      <c r="C21" s="98" t="s">
        <v>227</v>
      </c>
      <c r="D21" s="30" t="s">
        <v>228</v>
      </c>
      <c r="E21" s="30" t="s">
        <v>229</v>
      </c>
      <c r="F21" s="30">
        <v>0</v>
      </c>
      <c r="G21" s="43"/>
      <c r="H21" s="113">
        <v>47.053401693645945</v>
      </c>
      <c r="I21" s="113">
        <v>49.474899019042127</v>
      </c>
      <c r="J21" s="114">
        <v>0.48520152663678778</v>
      </c>
      <c r="K21" s="114">
        <v>0.49652026148137862</v>
      </c>
      <c r="L21" s="114">
        <v>0.50750756547142273</v>
      </c>
      <c r="M21" s="114">
        <v>0.51822720489257035</v>
      </c>
      <c r="N21" s="114">
        <v>0.52871859634317431</v>
      </c>
      <c r="O21" s="114">
        <v>0.53897778871579805</v>
      </c>
      <c r="P21" s="114">
        <v>0.54899246629725396</v>
      </c>
      <c r="Q21" s="114">
        <v>0.55877261698272118</v>
      </c>
      <c r="R21" s="114">
        <v>0.56832382043841512</v>
      </c>
      <c r="S21" s="114">
        <v>0.57765160439424734</v>
      </c>
      <c r="T21" s="114">
        <v>0.58676194352658761</v>
      </c>
      <c r="U21" s="114">
        <v>0.59566107321808193</v>
      </c>
      <c r="V21" s="114">
        <v>0.60434346102104342</v>
      </c>
      <c r="W21" s="114">
        <v>0.61280143790857999</v>
      </c>
      <c r="X21" s="114">
        <v>0.62105984083040933</v>
      </c>
      <c r="Y21" s="114">
        <v>0.62912374559891027</v>
      </c>
      <c r="Z21" s="114">
        <v>0.63699695543368851</v>
      </c>
      <c r="AA21" s="114">
        <v>0.64467988046767477</v>
      </c>
      <c r="AB21" s="114">
        <v>0.65217848883955898</v>
      </c>
      <c r="AC21" s="114">
        <v>0.65949785356688873</v>
      </c>
      <c r="AD21" s="114">
        <v>0.6666226173760037</v>
      </c>
      <c r="AE21" s="114">
        <v>0.67353539193252998</v>
      </c>
      <c r="AF21" s="114">
        <v>0.68024233921422461</v>
      </c>
      <c r="AG21" s="114">
        <v>0.68677427175460404</v>
      </c>
      <c r="AH21" s="114">
        <v>0.69313536738934778</v>
      </c>
      <c r="AI21" s="114">
        <v>0.69933353206051385</v>
      </c>
      <c r="AJ21" s="114">
        <v>0.70531991449380416</v>
      </c>
      <c r="AK21" s="114">
        <v>0.71116375244405672</v>
      </c>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row>
    <row r="22" spans="2:88" x14ac:dyDescent="0.3"/>
    <row r="23" spans="2:88" x14ac:dyDescent="0.3"/>
    <row r="24" spans="2:88" x14ac:dyDescent="0.3"/>
    <row r="25" spans="2:88" x14ac:dyDescent="0.3">
      <c r="B25" s="53" t="s">
        <v>54</v>
      </c>
      <c r="C25" s="26"/>
    </row>
    <row r="26" spans="2:88" x14ac:dyDescent="0.3">
      <c r="B26" s="26"/>
      <c r="C26" s="26"/>
    </row>
    <row r="27" spans="2:88" x14ac:dyDescent="0.3">
      <c r="B27" s="54"/>
      <c r="C27" s="26" t="s">
        <v>55</v>
      </c>
    </row>
    <row r="28" spans="2:88" x14ac:dyDescent="0.3">
      <c r="B28" s="26"/>
      <c r="C28" s="26"/>
    </row>
    <row r="29" spans="2:88" x14ac:dyDescent="0.3">
      <c r="B29" s="55"/>
      <c r="C29" s="26" t="s">
        <v>56</v>
      </c>
    </row>
    <row r="30" spans="2:88" x14ac:dyDescent="0.3"/>
    <row r="31" spans="2:88" x14ac:dyDescent="0.3"/>
    <row r="32" spans="2:88" x14ac:dyDescent="0.3"/>
    <row r="33" spans="2:9" s="26" customFormat="1" ht="14.5" x14ac:dyDescent="0.35">
      <c r="B33" s="135" t="s">
        <v>230</v>
      </c>
      <c r="C33" s="136"/>
      <c r="D33" s="136"/>
      <c r="E33" s="136"/>
      <c r="F33" s="136"/>
      <c r="G33" s="136"/>
      <c r="H33" s="136"/>
      <c r="I33" s="137"/>
    </row>
    <row r="34" spans="2:9" x14ac:dyDescent="0.3"/>
    <row r="35" spans="2:9" s="6" customFormat="1" ht="13.5" x14ac:dyDescent="0.25">
      <c r="B35" s="56" t="s">
        <v>21</v>
      </c>
      <c r="C35" s="138" t="s">
        <v>59</v>
      </c>
      <c r="D35" s="138"/>
      <c r="E35" s="138"/>
      <c r="F35" s="138"/>
      <c r="G35" s="138"/>
      <c r="H35" s="138"/>
      <c r="I35" s="138"/>
    </row>
    <row r="36" spans="2:9" s="6" customFormat="1" ht="89.65" customHeight="1" x14ac:dyDescent="0.25">
      <c r="B36" s="57">
        <v>1</v>
      </c>
      <c r="C36" s="131" t="s">
        <v>231</v>
      </c>
      <c r="D36" s="118"/>
      <c r="E36" s="118"/>
      <c r="F36" s="118"/>
      <c r="G36" s="118"/>
      <c r="H36" s="118"/>
      <c r="I36" s="118"/>
    </row>
    <row r="37" spans="2:9" s="6" customFormat="1" ht="76.5" customHeight="1" x14ac:dyDescent="0.25">
      <c r="B37" s="57">
        <f>B36+1</f>
        <v>2</v>
      </c>
      <c r="C37" s="119" t="s">
        <v>232</v>
      </c>
      <c r="D37" s="120"/>
      <c r="E37" s="120"/>
      <c r="F37" s="120"/>
      <c r="G37" s="120"/>
      <c r="H37" s="120"/>
      <c r="I37" s="121"/>
    </row>
    <row r="38" spans="2:9" s="6" customFormat="1" ht="58.15" customHeight="1" x14ac:dyDescent="0.25">
      <c r="B38" s="57">
        <f t="shared" ref="B38:B50" si="0">B37+1</f>
        <v>3</v>
      </c>
      <c r="C38" s="119" t="s">
        <v>233</v>
      </c>
      <c r="D38" s="120"/>
      <c r="E38" s="120"/>
      <c r="F38" s="120"/>
      <c r="G38" s="120"/>
      <c r="H38" s="120"/>
      <c r="I38" s="121"/>
    </row>
    <row r="39" spans="2:9" s="6" customFormat="1" ht="73.150000000000006" customHeight="1" x14ac:dyDescent="0.25">
      <c r="B39" s="57">
        <f t="shared" si="0"/>
        <v>4</v>
      </c>
      <c r="C39" s="119" t="s">
        <v>234</v>
      </c>
      <c r="D39" s="120"/>
      <c r="E39" s="120"/>
      <c r="F39" s="120"/>
      <c r="G39" s="120"/>
      <c r="H39" s="120"/>
      <c r="I39" s="121"/>
    </row>
    <row r="40" spans="2:9" s="6" customFormat="1" ht="59.65" customHeight="1" x14ac:dyDescent="0.25">
      <c r="B40" s="57">
        <f t="shared" si="0"/>
        <v>5</v>
      </c>
      <c r="C40" s="119" t="s">
        <v>235</v>
      </c>
      <c r="D40" s="120"/>
      <c r="E40" s="120"/>
      <c r="F40" s="120"/>
      <c r="G40" s="120"/>
      <c r="H40" s="120"/>
      <c r="I40" s="121"/>
    </row>
    <row r="41" spans="2:9" s="6" customFormat="1" ht="52.15" customHeight="1" x14ac:dyDescent="0.25">
      <c r="B41" s="57">
        <f t="shared" si="0"/>
        <v>6</v>
      </c>
      <c r="C41" s="119" t="s">
        <v>236</v>
      </c>
      <c r="D41" s="120"/>
      <c r="E41" s="120"/>
      <c r="F41" s="120"/>
      <c r="G41" s="120"/>
      <c r="H41" s="120"/>
      <c r="I41" s="121"/>
    </row>
    <row r="42" spans="2:9" s="6" customFormat="1" ht="54.4" customHeight="1" x14ac:dyDescent="0.25">
      <c r="B42" s="57">
        <f t="shared" si="0"/>
        <v>7</v>
      </c>
      <c r="C42" s="119" t="s">
        <v>237</v>
      </c>
      <c r="D42" s="120"/>
      <c r="E42" s="120"/>
      <c r="F42" s="120"/>
      <c r="G42" s="120"/>
      <c r="H42" s="120"/>
      <c r="I42" s="121"/>
    </row>
    <row r="43" spans="2:9" s="6" customFormat="1" ht="67.150000000000006" customHeight="1" x14ac:dyDescent="0.25">
      <c r="B43" s="57">
        <f t="shared" si="0"/>
        <v>8</v>
      </c>
      <c r="C43" s="119" t="s">
        <v>238</v>
      </c>
      <c r="D43" s="120"/>
      <c r="E43" s="120"/>
      <c r="F43" s="120"/>
      <c r="G43" s="120"/>
      <c r="H43" s="120"/>
      <c r="I43" s="121"/>
    </row>
    <row r="44" spans="2:9" s="6" customFormat="1" ht="67.150000000000006" customHeight="1" x14ac:dyDescent="0.25">
      <c r="B44" s="57">
        <f t="shared" si="0"/>
        <v>9</v>
      </c>
      <c r="C44" s="119" t="s">
        <v>239</v>
      </c>
      <c r="D44" s="120"/>
      <c r="E44" s="120"/>
      <c r="F44" s="120"/>
      <c r="G44" s="120"/>
      <c r="H44" s="120"/>
      <c r="I44" s="121"/>
    </row>
    <row r="45" spans="2:9" s="6" customFormat="1" ht="56.65" customHeight="1" x14ac:dyDescent="0.25">
      <c r="B45" s="57">
        <f t="shared" si="0"/>
        <v>10</v>
      </c>
      <c r="C45" s="119" t="s">
        <v>240</v>
      </c>
      <c r="D45" s="120"/>
      <c r="E45" s="120"/>
      <c r="F45" s="120"/>
      <c r="G45" s="120"/>
      <c r="H45" s="120"/>
      <c r="I45" s="121"/>
    </row>
    <row r="46" spans="2:9" s="6" customFormat="1" ht="94.9" customHeight="1" x14ac:dyDescent="0.25">
      <c r="B46" s="57">
        <f t="shared" si="0"/>
        <v>11</v>
      </c>
      <c r="C46" s="119" t="s">
        <v>241</v>
      </c>
      <c r="D46" s="120"/>
      <c r="E46" s="120"/>
      <c r="F46" s="120"/>
      <c r="G46" s="120"/>
      <c r="H46" s="120"/>
      <c r="I46" s="121"/>
    </row>
    <row r="47" spans="2:9" s="6" customFormat="1" ht="47.65" customHeight="1" x14ac:dyDescent="0.25">
      <c r="B47" s="57">
        <f t="shared" si="0"/>
        <v>12</v>
      </c>
      <c r="C47" s="119" t="s">
        <v>242</v>
      </c>
      <c r="D47" s="120"/>
      <c r="E47" s="120"/>
      <c r="F47" s="120"/>
      <c r="G47" s="120"/>
      <c r="H47" s="120"/>
      <c r="I47" s="121"/>
    </row>
    <row r="48" spans="2:9" s="6" customFormat="1" ht="46.9" customHeight="1" x14ac:dyDescent="0.25">
      <c r="B48" s="57">
        <f t="shared" si="0"/>
        <v>13</v>
      </c>
      <c r="C48" s="119" t="s">
        <v>243</v>
      </c>
      <c r="D48" s="120"/>
      <c r="E48" s="120"/>
      <c r="F48" s="120"/>
      <c r="G48" s="120"/>
      <c r="H48" s="120"/>
      <c r="I48" s="121"/>
    </row>
    <row r="49" spans="2:9" s="6" customFormat="1" ht="31.15" customHeight="1" x14ac:dyDescent="0.25">
      <c r="B49" s="57">
        <f t="shared" si="0"/>
        <v>14</v>
      </c>
      <c r="C49" s="119" t="s">
        <v>244</v>
      </c>
      <c r="D49" s="120"/>
      <c r="E49" s="120"/>
      <c r="F49" s="120"/>
      <c r="G49" s="120"/>
      <c r="H49" s="120"/>
      <c r="I49" s="121"/>
    </row>
    <row r="50" spans="2:9" s="6" customFormat="1" ht="48.4" customHeight="1" x14ac:dyDescent="0.25">
      <c r="B50" s="57">
        <f t="shared" si="0"/>
        <v>15</v>
      </c>
      <c r="C50" s="119" t="s">
        <v>245</v>
      </c>
      <c r="D50" s="120"/>
      <c r="E50" s="120"/>
      <c r="F50" s="120"/>
      <c r="G50" s="120"/>
      <c r="H50" s="120"/>
      <c r="I50" s="121"/>
    </row>
    <row r="51" spans="2:9" s="6" customFormat="1" ht="12.5" x14ac:dyDescent="0.25"/>
    <row r="52" spans="2:9" s="6" customFormat="1" ht="12.5" x14ac:dyDescent="0.25"/>
    <row r="53" spans="2:9" s="6" customFormat="1" ht="12.5" x14ac:dyDescent="0.25"/>
    <row r="54" spans="2:9" s="6" customFormat="1" ht="12.5" x14ac:dyDescent="0.25"/>
    <row r="55" spans="2:9" x14ac:dyDescent="0.3"/>
    <row r="56" spans="2:9" x14ac:dyDescent="0.3"/>
    <row r="57" spans="2:9" x14ac:dyDescent="0.3"/>
    <row r="58" spans="2:9" x14ac:dyDescent="0.3"/>
    <row r="59" spans="2:9" x14ac:dyDescent="0.3"/>
    <row r="60" spans="2:9" x14ac:dyDescent="0.3"/>
    <row r="61" spans="2:9" x14ac:dyDescent="0.3"/>
    <row r="62" spans="2:9" x14ac:dyDescent="0.3"/>
    <row r="63" spans="2:9" x14ac:dyDescent="0.3"/>
    <row r="64" spans="2:9" x14ac:dyDescent="0.3"/>
    <row r="65" x14ac:dyDescent="0.3"/>
    <row r="66" x14ac:dyDescent="0.3"/>
    <row r="67" x14ac:dyDescent="0.3"/>
  </sheetData>
  <mergeCells count="24">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 ref="H5:AF5"/>
    <mergeCell ref="C40:I40"/>
    <mergeCell ref="B33:I33"/>
    <mergeCell ref="C35:I35"/>
    <mergeCell ref="C36:I36"/>
    <mergeCell ref="C37:I37"/>
    <mergeCell ref="C38:I38"/>
    <mergeCell ref="C39:I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sheetPr>
  <dimension ref="A1:DE53"/>
  <sheetViews>
    <sheetView showGridLines="0" topLeftCell="A5" zoomScale="90" zoomScaleNormal="90" workbookViewId="0">
      <selection activeCell="H7" sqref="H7:I7"/>
    </sheetView>
  </sheetViews>
  <sheetFormatPr defaultColWidth="0" defaultRowHeight="14" zeroHeight="1" x14ac:dyDescent="0.3"/>
  <cols>
    <col min="1" max="1" width="2.33203125" customWidth="1"/>
    <col min="2" max="2" width="4.08203125" customWidth="1"/>
    <col min="3" max="3" width="70.58203125" customWidth="1"/>
    <col min="4" max="4" width="16.58203125" customWidth="1"/>
    <col min="5" max="5" width="14.58203125" customWidth="1"/>
    <col min="6" max="6" width="5.58203125" customWidth="1"/>
    <col min="7" max="7" width="3.25" customWidth="1"/>
    <col min="8" max="109" width="8.75" customWidth="1"/>
    <col min="110" max="16384" width="8.75" hidden="1"/>
  </cols>
  <sheetData>
    <row r="1" spans="1:88" ht="22.5" customHeight="1" x14ac:dyDescent="0.3">
      <c r="A1" s="26"/>
      <c r="B1" s="117" t="s">
        <v>246</v>
      </c>
      <c r="C1" s="117"/>
      <c r="D1" s="117"/>
      <c r="E1" s="117"/>
      <c r="F1" s="117"/>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4.5" thickBot="1" x14ac:dyDescent="0.35">
      <c r="A2" s="27"/>
      <c r="B2" s="27"/>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6.5" thickBot="1" x14ac:dyDescent="0.35">
      <c r="A3" s="27"/>
      <c r="B3" s="122" t="s">
        <v>3</v>
      </c>
      <c r="C3" s="123"/>
      <c r="D3" s="139" t="str">
        <f>'Cover sheet'!C5</f>
        <v>DCWW</v>
      </c>
      <c r="E3" s="140"/>
      <c r="F3" s="141"/>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6.5" thickBot="1" x14ac:dyDescent="0.35">
      <c r="A4" s="27"/>
      <c r="B4" s="97" t="s">
        <v>5</v>
      </c>
      <c r="C4" s="97"/>
      <c r="D4" s="139" t="str">
        <f>'Cover sheet'!C6</f>
        <v>Lleyn Harlech</v>
      </c>
      <c r="E4" s="140"/>
      <c r="F4" s="141"/>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5" thickBot="1" x14ac:dyDescent="0.45">
      <c r="A5" s="27"/>
      <c r="B5" s="27"/>
      <c r="C5" s="29"/>
      <c r="D5" s="29"/>
      <c r="E5" s="27"/>
      <c r="F5" s="27"/>
      <c r="G5" s="43"/>
      <c r="H5" s="143" t="s">
        <v>91</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4" t="s">
        <v>92</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1:88" ht="14.5" thickBot="1" x14ac:dyDescent="0.35">
      <c r="A6" s="26"/>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50" x14ac:dyDescent="0.3">
      <c r="B7" s="68">
        <v>1</v>
      </c>
      <c r="C7" s="34" t="s">
        <v>247</v>
      </c>
      <c r="D7" s="35" t="s">
        <v>248</v>
      </c>
      <c r="E7" s="35" t="s">
        <v>46</v>
      </c>
      <c r="F7" s="35">
        <v>2</v>
      </c>
      <c r="G7" s="43"/>
      <c r="H7" s="116">
        <v>11.819943333891738</v>
      </c>
      <c r="I7" s="116">
        <v>13.182039804955545</v>
      </c>
      <c r="J7" s="106">
        <v>11.788287030241136</v>
      </c>
      <c r="K7" s="106">
        <v>11.734435568762034</v>
      </c>
      <c r="L7" s="106">
        <v>11.706173694372119</v>
      </c>
      <c r="M7" s="106">
        <v>11.678405734938357</v>
      </c>
      <c r="N7" s="106">
        <v>11.651793230926646</v>
      </c>
      <c r="O7" s="106">
        <v>11.625859501454224</v>
      </c>
      <c r="P7" s="106">
        <v>11.608093189386015</v>
      </c>
      <c r="Q7" s="106">
        <v>11.591041487344059</v>
      </c>
      <c r="R7" s="106">
        <v>11.574639186158841</v>
      </c>
      <c r="S7" s="106">
        <v>11.560633340554666</v>
      </c>
      <c r="T7" s="106">
        <v>11.547235685298043</v>
      </c>
      <c r="U7" s="106">
        <v>11.53419780462481</v>
      </c>
      <c r="V7" s="106">
        <v>11.521839365572811</v>
      </c>
      <c r="W7" s="106">
        <v>11.509918467198034</v>
      </c>
      <c r="X7" s="106">
        <v>11.499083482594241</v>
      </c>
      <c r="Y7" s="106">
        <v>11.488636229926644</v>
      </c>
      <c r="Z7" s="106">
        <v>11.478971079948892</v>
      </c>
      <c r="AA7" s="106">
        <v>11.469680315857685</v>
      </c>
      <c r="AB7" s="106">
        <v>11.461081261033755</v>
      </c>
      <c r="AC7" s="106">
        <v>11.45733482242079</v>
      </c>
      <c r="AD7" s="106">
        <v>11.453774179465364</v>
      </c>
      <c r="AE7" s="106">
        <v>11.450563340224894</v>
      </c>
      <c r="AF7" s="106">
        <v>11.447366824964563</v>
      </c>
      <c r="AG7" s="106">
        <v>11.444195497105206</v>
      </c>
      <c r="AH7" s="106">
        <v>11.441672436791961</v>
      </c>
      <c r="AI7" s="106">
        <v>11.438956623025827</v>
      </c>
      <c r="AJ7" s="106">
        <v>11.43602347115435</v>
      </c>
      <c r="AK7" s="106">
        <v>11.433270947850204</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50" x14ac:dyDescent="0.3">
      <c r="B8" s="68">
        <f>B7+1</f>
        <v>2</v>
      </c>
      <c r="C8" s="98" t="s">
        <v>249</v>
      </c>
      <c r="D8" s="30" t="s">
        <v>250</v>
      </c>
      <c r="E8" s="30" t="s">
        <v>46</v>
      </c>
      <c r="F8" s="30">
        <v>2</v>
      </c>
      <c r="G8" s="43"/>
      <c r="H8" s="106">
        <v>16.417772916490698</v>
      </c>
      <c r="I8" s="106">
        <v>16.367735435516792</v>
      </c>
      <c r="J8" s="106">
        <v>16.005399893174197</v>
      </c>
      <c r="K8" s="106">
        <v>15.975598210925883</v>
      </c>
      <c r="L8" s="106">
        <v>15.945796528677564</v>
      </c>
      <c r="M8" s="106">
        <v>15.915994846429248</v>
      </c>
      <c r="N8" s="106">
        <v>15.886193164180934</v>
      </c>
      <c r="O8" s="106">
        <v>15.856391481932615</v>
      </c>
      <c r="P8" s="106">
        <v>15.826589799684299</v>
      </c>
      <c r="Q8" s="106">
        <v>15.796788117435984</v>
      </c>
      <c r="R8" s="106">
        <v>15.774436855749748</v>
      </c>
      <c r="S8" s="106">
        <v>15.766986435187667</v>
      </c>
      <c r="T8" s="106">
        <v>15.759536014625589</v>
      </c>
      <c r="U8" s="106">
        <v>15.75208559406351</v>
      </c>
      <c r="V8" s="106">
        <v>15.744635173501429</v>
      </c>
      <c r="W8" s="106">
        <v>15.737184752939351</v>
      </c>
      <c r="X8" s="106">
        <v>15.729734332377273</v>
      </c>
      <c r="Y8" s="106">
        <v>15.722283911815191</v>
      </c>
      <c r="Z8" s="106">
        <v>15.714833491253113</v>
      </c>
      <c r="AA8" s="106">
        <v>15.707383070691035</v>
      </c>
      <c r="AB8" s="106">
        <v>15.699932650128954</v>
      </c>
      <c r="AC8" s="106">
        <v>15.692482229566876</v>
      </c>
      <c r="AD8" s="106">
        <v>15.685031809004798</v>
      </c>
      <c r="AE8" s="106">
        <v>15.677581388442718</v>
      </c>
      <c r="AF8" s="106">
        <v>15.670130967880638</v>
      </c>
      <c r="AG8" s="106">
        <v>15.662680547318562</v>
      </c>
      <c r="AH8" s="106">
        <v>15.65523012675648</v>
      </c>
      <c r="AI8" s="106">
        <v>15.647779706194402</v>
      </c>
      <c r="AJ8" s="106">
        <v>15.640329285632324</v>
      </c>
      <c r="AK8" s="106">
        <v>15.632878865070243</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1:88" ht="50" x14ac:dyDescent="0.3">
      <c r="B9" s="68">
        <f t="shared" ref="B9:B11" si="0">B8+1</f>
        <v>3</v>
      </c>
      <c r="C9" s="98" t="s">
        <v>251</v>
      </c>
      <c r="D9" s="30" t="s">
        <v>252</v>
      </c>
      <c r="E9" s="30" t="s">
        <v>46</v>
      </c>
      <c r="F9" s="30">
        <v>2</v>
      </c>
      <c r="G9" s="43"/>
      <c r="H9" s="106">
        <f>H8</f>
        <v>16.417772916490698</v>
      </c>
      <c r="I9" s="106">
        <f>I8</f>
        <v>16.367735435516792</v>
      </c>
      <c r="J9" s="106">
        <v>15.647813725274348</v>
      </c>
      <c r="K9" s="106">
        <v>15.620233714731219</v>
      </c>
      <c r="L9" s="106">
        <v>15.584809558808452</v>
      </c>
      <c r="M9" s="106">
        <v>15.574088512100467</v>
      </c>
      <c r="N9" s="106">
        <v>15.541897489661032</v>
      </c>
      <c r="O9" s="106">
        <v>15.507934698424604</v>
      </c>
      <c r="P9" s="106">
        <v>15.475605302558668</v>
      </c>
      <c r="Q9" s="106">
        <v>15.441643480131946</v>
      </c>
      <c r="R9" s="106">
        <v>15.433300885150988</v>
      </c>
      <c r="S9" s="106">
        <v>15.426090192140698</v>
      </c>
      <c r="T9" s="106">
        <v>15.419434589511509</v>
      </c>
      <c r="U9" s="106">
        <v>15.410377017097087</v>
      </c>
      <c r="V9" s="106">
        <v>15.403950784821088</v>
      </c>
      <c r="W9" s="106">
        <v>15.409679641000521</v>
      </c>
      <c r="X9" s="106">
        <v>15.402056585304013</v>
      </c>
      <c r="Y9" s="106">
        <v>15.394840849958218</v>
      </c>
      <c r="Z9" s="106">
        <v>15.386772664616775</v>
      </c>
      <c r="AA9" s="106">
        <v>15.380011761199002</v>
      </c>
      <c r="AB9" s="106">
        <v>15.382916503978775</v>
      </c>
      <c r="AC9" s="106">
        <v>15.374711212859379</v>
      </c>
      <c r="AD9" s="106">
        <v>15.367458875552952</v>
      </c>
      <c r="AE9" s="106">
        <v>15.359810250402184</v>
      </c>
      <c r="AF9" s="106">
        <v>15.351266641269579</v>
      </c>
      <c r="AG9" s="106">
        <v>15.343688083944885</v>
      </c>
      <c r="AH9" s="106">
        <v>15.334870025724179</v>
      </c>
      <c r="AI9" s="106">
        <v>15.326113549057553</v>
      </c>
      <c r="AJ9" s="106">
        <v>15.31946415636836</v>
      </c>
      <c r="AK9" s="106">
        <v>15.31019413558214</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1:88" ht="50" x14ac:dyDescent="0.3">
      <c r="B10" s="68">
        <f t="shared" si="0"/>
        <v>4</v>
      </c>
      <c r="C10" s="98" t="s">
        <v>253</v>
      </c>
      <c r="D10" s="30" t="s">
        <v>254</v>
      </c>
      <c r="E10" s="30" t="s">
        <v>46</v>
      </c>
      <c r="F10" s="30">
        <v>2</v>
      </c>
      <c r="G10" s="43"/>
      <c r="H10" s="106">
        <v>0.895861140813622</v>
      </c>
      <c r="I10" s="106">
        <v>0.47788289242561999</v>
      </c>
      <c r="J10" s="106">
        <v>1.0050320997723707</v>
      </c>
      <c r="K10" s="106">
        <v>1.076216487677254</v>
      </c>
      <c r="L10" s="106">
        <v>1.14258557325592</v>
      </c>
      <c r="M10" s="106">
        <v>1.018948521480207</v>
      </c>
      <c r="N10" s="106">
        <v>1.0864142652295019</v>
      </c>
      <c r="O10" s="106">
        <v>1.1480770237307669</v>
      </c>
      <c r="P10" s="106">
        <v>1.2213311168305081</v>
      </c>
      <c r="Q10" s="106">
        <v>1.2861840315733737</v>
      </c>
      <c r="R10" s="106">
        <v>1.172933496654619</v>
      </c>
      <c r="S10" s="106">
        <v>1.20720073370241</v>
      </c>
      <c r="T10" s="106">
        <v>1.2115565236658099</v>
      </c>
      <c r="U10" s="106">
        <v>1.236892821041583</v>
      </c>
      <c r="V10" s="106">
        <v>1.257294580140278</v>
      </c>
      <c r="W10" s="106">
        <v>1.1339420693856099</v>
      </c>
      <c r="X10" s="106">
        <v>1.1607113211501019</v>
      </c>
      <c r="Y10" s="106">
        <v>1.1719750020726281</v>
      </c>
      <c r="Z10" s="106">
        <v>1.1891406953950181</v>
      </c>
      <c r="AA10" s="106">
        <v>1.2072272589743367</v>
      </c>
      <c r="AB10" s="106">
        <v>1.1014546452354741</v>
      </c>
      <c r="AC10" s="106">
        <v>1.1130347117629711</v>
      </c>
      <c r="AD10" s="106">
        <v>1.121568998186806</v>
      </c>
      <c r="AE10" s="106">
        <v>1.1486624403270478</v>
      </c>
      <c r="AF10" s="106">
        <v>1.16119431203603</v>
      </c>
      <c r="AG10" s="106">
        <v>1.1839854745480469</v>
      </c>
      <c r="AH10" s="106">
        <v>1.199551517402571</v>
      </c>
      <c r="AI10" s="106">
        <v>1.2015954987082071</v>
      </c>
      <c r="AJ10" s="106">
        <v>1.2255622555884229</v>
      </c>
      <c r="AK10" s="106">
        <v>1.23502411373576</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1:88" ht="50" x14ac:dyDescent="0.3">
      <c r="B11" s="68">
        <f t="shared" si="0"/>
        <v>5</v>
      </c>
      <c r="C11" s="98" t="s">
        <v>255</v>
      </c>
      <c r="D11" s="30" t="s">
        <v>256</v>
      </c>
      <c r="E11" s="30" t="s">
        <v>46</v>
      </c>
      <c r="F11" s="30">
        <v>2</v>
      </c>
      <c r="G11" s="43"/>
      <c r="H11" s="108">
        <f>H9-H7-H10</f>
        <v>3.701968441785338</v>
      </c>
      <c r="I11" s="108">
        <f>I9-I7-I10</f>
        <v>2.707812738135627</v>
      </c>
      <c r="J11" s="108">
        <v>2.8544945952608414</v>
      </c>
      <c r="K11" s="108">
        <v>2.8095816582919309</v>
      </c>
      <c r="L11" s="108">
        <v>2.7360502911804132</v>
      </c>
      <c r="M11" s="108">
        <v>2.8767342556819027</v>
      </c>
      <c r="N11" s="108">
        <v>2.803689993504884</v>
      </c>
      <c r="O11" s="108">
        <v>2.733998173239613</v>
      </c>
      <c r="P11" s="108">
        <v>2.646180996342145</v>
      </c>
      <c r="Q11" s="108">
        <v>2.564417961214513</v>
      </c>
      <c r="R11" s="108">
        <v>2.6857282023375282</v>
      </c>
      <c r="S11" s="108">
        <v>2.6582561178836217</v>
      </c>
      <c r="T11" s="108">
        <v>2.6606423805476558</v>
      </c>
      <c r="U11" s="108">
        <v>2.6392863914306934</v>
      </c>
      <c r="V11" s="108">
        <v>2.6248168391079991</v>
      </c>
      <c r="W11" s="108">
        <v>2.765819104416877</v>
      </c>
      <c r="X11" s="108">
        <v>2.7422617815596704</v>
      </c>
      <c r="Y11" s="108">
        <v>2.7342296179589454</v>
      </c>
      <c r="Z11" s="108">
        <v>2.718660889272865</v>
      </c>
      <c r="AA11" s="108">
        <v>2.7031041863669802</v>
      </c>
      <c r="AB11" s="108">
        <v>2.820380597709546</v>
      </c>
      <c r="AC11" s="108">
        <v>2.8043416786756179</v>
      </c>
      <c r="AD11" s="108">
        <v>2.7921156979007815</v>
      </c>
      <c r="AE11" s="108">
        <v>2.760584469850242</v>
      </c>
      <c r="AF11" s="108">
        <v>2.7427055042689856</v>
      </c>
      <c r="AG11" s="108">
        <v>2.7155071122916326</v>
      </c>
      <c r="AH11" s="108">
        <v>2.6936460715296464</v>
      </c>
      <c r="AI11" s="108">
        <v>2.6855614273235178</v>
      </c>
      <c r="AJ11" s="108">
        <v>2.6578784296255873</v>
      </c>
      <c r="AK11" s="108">
        <v>2.6418990739961763</v>
      </c>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row>
    <row r="12" spans="1:88" ht="13.9" customHeight="1" x14ac:dyDescent="0.3"/>
    <row r="13" spans="1:88" ht="13.9" customHeight="1" x14ac:dyDescent="0.3"/>
    <row r="14" spans="1:88" ht="13.9" customHeight="1" x14ac:dyDescent="0.3"/>
    <row r="15" spans="1:88" ht="13.9" customHeight="1" x14ac:dyDescent="0.3">
      <c r="B15" s="53" t="s">
        <v>54</v>
      </c>
      <c r="C15" s="26"/>
    </row>
    <row r="16" spans="1:88" ht="13.9" customHeight="1" x14ac:dyDescent="0.3">
      <c r="B16" s="26"/>
      <c r="C16" s="26"/>
    </row>
    <row r="17" spans="2:9" ht="13.9" customHeight="1" x14ac:dyDescent="0.3">
      <c r="B17" s="54"/>
      <c r="C17" s="26" t="s">
        <v>55</v>
      </c>
    </row>
    <row r="18" spans="2:9" ht="13.9" customHeight="1" x14ac:dyDescent="0.3">
      <c r="B18" s="26"/>
      <c r="C18" s="26"/>
    </row>
    <row r="19" spans="2:9" ht="13.9" customHeight="1" x14ac:dyDescent="0.3">
      <c r="B19" s="55"/>
      <c r="C19" s="26" t="s">
        <v>56</v>
      </c>
    </row>
    <row r="20" spans="2:9" ht="13.9" customHeight="1" x14ac:dyDescent="0.3"/>
    <row r="21" spans="2:9" ht="13.9" customHeight="1" x14ac:dyDescent="0.3"/>
    <row r="22" spans="2:9" ht="13.9" customHeight="1" x14ac:dyDescent="0.3"/>
    <row r="23" spans="2:9" s="26" customFormat="1" ht="13.9" customHeight="1" x14ac:dyDescent="0.35">
      <c r="B23" s="135" t="s">
        <v>257</v>
      </c>
      <c r="C23" s="136"/>
      <c r="D23" s="136"/>
      <c r="E23" s="136"/>
      <c r="F23" s="136"/>
      <c r="G23" s="136"/>
      <c r="H23" s="136"/>
      <c r="I23" s="137"/>
    </row>
    <row r="24" spans="2:9" ht="13.9" customHeight="1" x14ac:dyDescent="0.3"/>
    <row r="25" spans="2:9" s="6" customFormat="1" ht="13.5" x14ac:dyDescent="0.25">
      <c r="B25" s="56" t="s">
        <v>21</v>
      </c>
      <c r="C25" s="138" t="s">
        <v>59</v>
      </c>
      <c r="D25" s="138"/>
      <c r="E25" s="138"/>
      <c r="F25" s="138"/>
      <c r="G25" s="138"/>
      <c r="H25" s="138"/>
      <c r="I25" s="138"/>
    </row>
    <row r="26" spans="2:9" s="6" customFormat="1" ht="72.400000000000006" customHeight="1" x14ac:dyDescent="0.25">
      <c r="B26" s="57">
        <v>1</v>
      </c>
      <c r="C26" s="131" t="s">
        <v>258</v>
      </c>
      <c r="D26" s="118"/>
      <c r="E26" s="118"/>
      <c r="F26" s="118"/>
      <c r="G26" s="118"/>
      <c r="H26" s="118"/>
      <c r="I26" s="118"/>
    </row>
    <row r="27" spans="2:9" s="6" customFormat="1" ht="54" customHeight="1" x14ac:dyDescent="0.25">
      <c r="B27" s="57">
        <v>2</v>
      </c>
      <c r="C27" s="131" t="s">
        <v>259</v>
      </c>
      <c r="D27" s="118"/>
      <c r="E27" s="118"/>
      <c r="F27" s="118"/>
      <c r="G27" s="118"/>
      <c r="H27" s="118"/>
      <c r="I27" s="118"/>
    </row>
    <row r="28" spans="2:9" s="6" customFormat="1" ht="54" customHeight="1" x14ac:dyDescent="0.25">
      <c r="B28" s="57">
        <v>3</v>
      </c>
      <c r="C28" s="131" t="s">
        <v>260</v>
      </c>
      <c r="D28" s="118"/>
      <c r="E28" s="118"/>
      <c r="F28" s="118"/>
      <c r="G28" s="118"/>
      <c r="H28" s="118"/>
      <c r="I28" s="118"/>
    </row>
    <row r="29" spans="2:9" s="6" customFormat="1" ht="54" customHeight="1" x14ac:dyDescent="0.25">
      <c r="B29" s="57">
        <v>4</v>
      </c>
      <c r="C29" s="131" t="s">
        <v>261</v>
      </c>
      <c r="D29" s="118"/>
      <c r="E29" s="118"/>
      <c r="F29" s="118"/>
      <c r="G29" s="118"/>
      <c r="H29" s="118"/>
      <c r="I29" s="118"/>
    </row>
    <row r="30" spans="2:9" s="6" customFormat="1" ht="54" customHeight="1" x14ac:dyDescent="0.25">
      <c r="B30" s="57">
        <v>5</v>
      </c>
      <c r="C30" s="131" t="s">
        <v>262</v>
      </c>
      <c r="D30" s="118"/>
      <c r="E30" s="118"/>
      <c r="F30" s="118"/>
      <c r="G30" s="118"/>
      <c r="H30" s="118"/>
      <c r="I30" s="118"/>
    </row>
    <row r="31" spans="2:9" ht="54" customHeight="1" x14ac:dyDescent="0.3"/>
    <row r="32" spans="2:9" ht="54" customHeight="1" x14ac:dyDescent="0.3"/>
    <row r="33" ht="54" customHeight="1" x14ac:dyDescent="0.3"/>
    <row r="34" ht="54" customHeight="1" x14ac:dyDescent="0.3"/>
    <row r="35" ht="54" customHeight="1" x14ac:dyDescent="0.3"/>
    <row r="36" ht="54" customHeight="1" x14ac:dyDescent="0.3"/>
    <row r="37" ht="54" customHeight="1" x14ac:dyDescent="0.3"/>
    <row r="38" ht="54" customHeight="1" x14ac:dyDescent="0.3"/>
    <row r="39" ht="54" customHeight="1" x14ac:dyDescent="0.3"/>
    <row r="40" ht="54" customHeight="1" x14ac:dyDescent="0.3"/>
    <row r="41" ht="54" customHeight="1" x14ac:dyDescent="0.3"/>
    <row r="42" ht="54" customHeight="1" x14ac:dyDescent="0.3"/>
    <row r="43" ht="54" customHeight="1" x14ac:dyDescent="0.3"/>
    <row r="44" ht="54" customHeight="1" x14ac:dyDescent="0.3"/>
    <row r="45" ht="54" customHeight="1" x14ac:dyDescent="0.3"/>
    <row r="46" ht="54" customHeight="1" x14ac:dyDescent="0.3"/>
    <row r="47" ht="54" customHeight="1" x14ac:dyDescent="0.3"/>
    <row r="48" x14ac:dyDescent="0.3"/>
    <row r="49" x14ac:dyDescent="0.3"/>
    <row r="50" x14ac:dyDescent="0.3"/>
    <row r="51" x14ac:dyDescent="0.3"/>
    <row r="52" x14ac:dyDescent="0.3"/>
    <row r="53" x14ac:dyDescent="0.3"/>
  </sheetData>
  <mergeCells count="13">
    <mergeCell ref="AG5:CJ5"/>
    <mergeCell ref="B1:F1"/>
    <mergeCell ref="B23:I23"/>
    <mergeCell ref="C27:I27"/>
    <mergeCell ref="C28:I28"/>
    <mergeCell ref="C29:I29"/>
    <mergeCell ref="C30:I30"/>
    <mergeCell ref="H5:AF5"/>
    <mergeCell ref="B3:C3"/>
    <mergeCell ref="D3:F3"/>
    <mergeCell ref="D4:F4"/>
    <mergeCell ref="C25:I25"/>
    <mergeCell ref="C26:I2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57362"/>
  </sheetPr>
  <dimension ref="A1:DE45"/>
  <sheetViews>
    <sheetView showGridLines="0" zoomScale="70" zoomScaleNormal="70" workbookViewId="0">
      <selection activeCell="C1" sqref="C1"/>
    </sheetView>
  </sheetViews>
  <sheetFormatPr defaultColWidth="0" defaultRowHeight="14" zeroHeight="1" x14ac:dyDescent="0.3"/>
  <cols>
    <col min="1" max="1" width="2.58203125" customWidth="1"/>
    <col min="2" max="2" width="4.08203125" customWidth="1"/>
    <col min="3" max="3" width="70.58203125" customWidth="1"/>
    <col min="4" max="4" width="16.58203125" customWidth="1"/>
    <col min="5" max="5" width="14.58203125" customWidth="1"/>
    <col min="6" max="6" width="5.58203125" customWidth="1"/>
    <col min="7" max="7" width="2.58203125" customWidth="1"/>
    <col min="8" max="109" width="8.75" customWidth="1"/>
    <col min="110" max="16384" width="8.75" hidden="1"/>
  </cols>
  <sheetData>
    <row r="1" spans="1:88" ht="22.5" x14ac:dyDescent="0.3">
      <c r="A1" s="26"/>
      <c r="B1" s="1" t="s">
        <v>263</v>
      </c>
      <c r="C1" s="1"/>
      <c r="D1" s="24"/>
      <c r="E1" s="25"/>
      <c r="F1" s="24"/>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4.5" thickBot="1" x14ac:dyDescent="0.35">
      <c r="A2" s="27"/>
      <c r="B2" s="27"/>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6.5" thickBot="1" x14ac:dyDescent="0.35">
      <c r="A3" s="27"/>
      <c r="B3" s="122" t="s">
        <v>3</v>
      </c>
      <c r="C3" s="123"/>
      <c r="D3" s="139" t="str">
        <f>'Cover sheet'!C5</f>
        <v>DCWW</v>
      </c>
      <c r="E3" s="140"/>
      <c r="F3" s="141"/>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6.5" thickBot="1" x14ac:dyDescent="0.35">
      <c r="A4" s="27"/>
      <c r="B4" s="122" t="s">
        <v>5</v>
      </c>
      <c r="C4" s="123"/>
      <c r="D4" s="139" t="str">
        <f>'Cover sheet'!C6</f>
        <v>Lleyn Harlech</v>
      </c>
      <c r="E4" s="140"/>
      <c r="F4" s="141"/>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5" thickBot="1" x14ac:dyDescent="0.45">
      <c r="A5" s="27"/>
      <c r="B5" s="27"/>
      <c r="C5" s="29"/>
      <c r="D5" s="29"/>
      <c r="E5" s="27"/>
      <c r="F5" s="27"/>
      <c r="G5" s="43"/>
      <c r="H5" s="143" t="s">
        <v>91</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4" t="s">
        <v>92</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1:88" ht="14.5" thickBot="1" x14ac:dyDescent="0.35">
      <c r="A6" s="26"/>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51.75" customHeight="1" x14ac:dyDescent="0.3">
      <c r="B7" s="68">
        <v>1</v>
      </c>
      <c r="C7" s="34" t="s">
        <v>264</v>
      </c>
      <c r="D7" s="35" t="s">
        <v>265</v>
      </c>
      <c r="E7" s="35" t="s">
        <v>46</v>
      </c>
      <c r="F7" s="35">
        <v>2</v>
      </c>
      <c r="G7" s="43"/>
      <c r="H7" s="106">
        <v>17.318037333333336</v>
      </c>
      <c r="I7" s="106">
        <v>17.286796666666667</v>
      </c>
      <c r="J7" s="106">
        <v>17.255556000000002</v>
      </c>
      <c r="K7" s="106">
        <v>17.224315333333337</v>
      </c>
      <c r="L7" s="106">
        <v>17.193074666666668</v>
      </c>
      <c r="M7" s="106">
        <v>17.161834000000002</v>
      </c>
      <c r="N7" s="106">
        <v>17.130593333333337</v>
      </c>
      <c r="O7" s="106">
        <v>17.099352666666668</v>
      </c>
      <c r="P7" s="106">
        <v>17.068112000000003</v>
      </c>
      <c r="Q7" s="106">
        <v>17.036871333333337</v>
      </c>
      <c r="R7" s="106">
        <v>17.013440833333338</v>
      </c>
      <c r="S7" s="106">
        <v>17.005630666666669</v>
      </c>
      <c r="T7" s="106">
        <v>16.997820500000003</v>
      </c>
      <c r="U7" s="106">
        <v>16.990010333333338</v>
      </c>
      <c r="V7" s="106">
        <v>16.982200166666669</v>
      </c>
      <c r="W7" s="106">
        <v>16.974390000000003</v>
      </c>
      <c r="X7" s="106">
        <v>16.966579833333338</v>
      </c>
      <c r="Y7" s="106">
        <v>16.958769666666669</v>
      </c>
      <c r="Z7" s="106">
        <v>16.950959500000003</v>
      </c>
      <c r="AA7" s="106">
        <v>16.943149333333338</v>
      </c>
      <c r="AB7" s="106">
        <v>16.935339166666669</v>
      </c>
      <c r="AC7" s="106">
        <v>16.927529000000003</v>
      </c>
      <c r="AD7" s="106">
        <v>16.919718833333338</v>
      </c>
      <c r="AE7" s="106">
        <v>16.911908666666669</v>
      </c>
      <c r="AF7" s="106">
        <v>16.904098500000003</v>
      </c>
      <c r="AG7" s="106">
        <v>16.896288333333338</v>
      </c>
      <c r="AH7" s="106">
        <v>16.888478166666669</v>
      </c>
      <c r="AI7" s="106">
        <v>16.880668000000004</v>
      </c>
      <c r="AJ7" s="106">
        <v>16.872857833333338</v>
      </c>
      <c r="AK7" s="106">
        <v>16.865047666666669</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57.4" customHeight="1" x14ac:dyDescent="0.3">
      <c r="B8" s="68">
        <v>2</v>
      </c>
      <c r="C8" s="98" t="s">
        <v>183</v>
      </c>
      <c r="D8" s="30" t="s">
        <v>266</v>
      </c>
      <c r="E8" s="30" t="s">
        <v>46</v>
      </c>
      <c r="F8" s="30">
        <v>2</v>
      </c>
      <c r="G8" s="43"/>
      <c r="H8" s="106">
        <v>0.74888495551290901</v>
      </c>
      <c r="I8" s="106">
        <v>0.74695742698406387</v>
      </c>
      <c r="J8" s="106">
        <v>0.86979788239869005</v>
      </c>
      <c r="K8" s="106">
        <v>0.86904660848712367</v>
      </c>
      <c r="L8" s="106">
        <v>0.86829533457555708</v>
      </c>
      <c r="M8" s="106">
        <v>0.86754406066399081</v>
      </c>
      <c r="N8" s="106">
        <v>0.86679278675242433</v>
      </c>
      <c r="O8" s="106">
        <v>0.86604151284085784</v>
      </c>
      <c r="P8" s="106">
        <v>0.86529023892929136</v>
      </c>
      <c r="Q8" s="106">
        <v>0.86453896501772498</v>
      </c>
      <c r="R8" s="106">
        <v>0.86397550958405012</v>
      </c>
      <c r="S8" s="106">
        <v>0.86378769110615838</v>
      </c>
      <c r="T8" s="106">
        <v>0.86359987262826687</v>
      </c>
      <c r="U8" s="106">
        <v>0.86341205415037536</v>
      </c>
      <c r="V8" s="106">
        <v>0.86322423567248363</v>
      </c>
      <c r="W8" s="106">
        <v>0.86303641719459201</v>
      </c>
      <c r="X8" s="106">
        <v>0.8628485987167005</v>
      </c>
      <c r="Y8" s="106">
        <v>0.86266078023880877</v>
      </c>
      <c r="Z8" s="106">
        <v>0.86247296176091726</v>
      </c>
      <c r="AA8" s="106">
        <v>0.86228514328302563</v>
      </c>
      <c r="AB8" s="106">
        <v>0.86209732480513401</v>
      </c>
      <c r="AC8" s="106">
        <v>0.86190950632724239</v>
      </c>
      <c r="AD8" s="106">
        <v>0.86172168784935077</v>
      </c>
      <c r="AE8" s="106">
        <v>0.86153386937145915</v>
      </c>
      <c r="AF8" s="106">
        <v>0.86134605089356753</v>
      </c>
      <c r="AG8" s="106">
        <v>0.86115823241567591</v>
      </c>
      <c r="AH8" s="106">
        <v>0.86097041393778428</v>
      </c>
      <c r="AI8" s="106">
        <v>0.86078259545989266</v>
      </c>
      <c r="AJ8" s="106">
        <v>0.86059477698200104</v>
      </c>
      <c r="AK8" s="106">
        <v>0.86040695850410942</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1:88" ht="59.65" customHeight="1" x14ac:dyDescent="0.3">
      <c r="B9" s="68">
        <v>3</v>
      </c>
      <c r="C9" s="98" t="s">
        <v>185</v>
      </c>
      <c r="D9" s="30" t="s">
        <v>267</v>
      </c>
      <c r="E9" s="30" t="s">
        <v>46</v>
      </c>
      <c r="F9" s="30">
        <v>2</v>
      </c>
      <c r="G9" s="43"/>
      <c r="H9" s="106">
        <v>3.1178868373332242E-2</v>
      </c>
      <c r="I9" s="106">
        <v>6.477037957265927E-2</v>
      </c>
      <c r="J9" s="106">
        <v>0.38035822442711475</v>
      </c>
      <c r="K9" s="106">
        <v>0.37967051392033097</v>
      </c>
      <c r="L9" s="106">
        <v>0.37898280341354712</v>
      </c>
      <c r="M9" s="106">
        <v>0.37829509290676328</v>
      </c>
      <c r="N9" s="106">
        <v>0.37760738239997949</v>
      </c>
      <c r="O9" s="106">
        <v>0.37691967189319564</v>
      </c>
      <c r="P9" s="106">
        <v>0.37623196138641185</v>
      </c>
      <c r="Q9" s="106">
        <v>0.37554425087962806</v>
      </c>
      <c r="R9" s="106">
        <v>0.37502846799954015</v>
      </c>
      <c r="S9" s="106">
        <v>0.37485654037284416</v>
      </c>
      <c r="T9" s="106">
        <v>0.37468461274614823</v>
      </c>
      <c r="U9" s="106">
        <v>0.37451268511945229</v>
      </c>
      <c r="V9" s="106">
        <v>0.3743407574927563</v>
      </c>
      <c r="W9" s="106">
        <v>0.37416882986606037</v>
      </c>
      <c r="X9" s="106">
        <v>0.37399690223936444</v>
      </c>
      <c r="Y9" s="106">
        <v>0.37382497461266845</v>
      </c>
      <c r="Z9" s="106">
        <v>0.37365304698597251</v>
      </c>
      <c r="AA9" s="106">
        <v>0.37348111935927658</v>
      </c>
      <c r="AB9" s="106">
        <v>0.37330919173258059</v>
      </c>
      <c r="AC9" s="106">
        <v>0.37313726410588466</v>
      </c>
      <c r="AD9" s="106">
        <v>0.37296533647918872</v>
      </c>
      <c r="AE9" s="106">
        <v>0.37279340885249268</v>
      </c>
      <c r="AF9" s="106">
        <v>0.37262148122579675</v>
      </c>
      <c r="AG9" s="106">
        <v>0.37244955359910087</v>
      </c>
      <c r="AH9" s="106">
        <v>0.37227762597240482</v>
      </c>
      <c r="AI9" s="106">
        <v>0.37210569834570889</v>
      </c>
      <c r="AJ9" s="106">
        <v>0.37193377071901296</v>
      </c>
      <c r="AK9" s="106">
        <v>0.37176184309231697</v>
      </c>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row>
    <row r="10" spans="1:88" x14ac:dyDescent="0.3"/>
    <row r="11" spans="1:88" x14ac:dyDescent="0.3"/>
    <row r="12" spans="1:88" x14ac:dyDescent="0.3"/>
    <row r="13" spans="1:88" x14ac:dyDescent="0.3">
      <c r="B13" s="53" t="s">
        <v>54</v>
      </c>
      <c r="C13" s="26"/>
    </row>
    <row r="14" spans="1:88" x14ac:dyDescent="0.3">
      <c r="B14" s="26"/>
      <c r="C14" s="26"/>
    </row>
    <row r="15" spans="1:88" x14ac:dyDescent="0.3">
      <c r="B15" s="54"/>
      <c r="C15" s="26" t="s">
        <v>55</v>
      </c>
    </row>
    <row r="16" spans="1:88" x14ac:dyDescent="0.3">
      <c r="B16" s="26"/>
      <c r="C16" s="26"/>
    </row>
    <row r="17" spans="2:9" x14ac:dyDescent="0.3">
      <c r="B17" s="55"/>
      <c r="C17" s="26" t="s">
        <v>56</v>
      </c>
    </row>
    <row r="18" spans="2:9" x14ac:dyDescent="0.3"/>
    <row r="19" spans="2:9" x14ac:dyDescent="0.3"/>
    <row r="20" spans="2:9" x14ac:dyDescent="0.3"/>
    <row r="21" spans="2:9" s="26" customFormat="1" ht="14.5" x14ac:dyDescent="0.35">
      <c r="B21" s="135" t="s">
        <v>268</v>
      </c>
      <c r="C21" s="136"/>
      <c r="D21" s="136"/>
      <c r="E21" s="136"/>
      <c r="F21" s="136"/>
      <c r="G21" s="136"/>
      <c r="H21" s="136"/>
      <c r="I21" s="137"/>
    </row>
    <row r="22" spans="2:9" x14ac:dyDescent="0.3"/>
    <row r="23" spans="2:9" s="6" customFormat="1" ht="13.5" x14ac:dyDescent="0.25">
      <c r="B23" s="56" t="s">
        <v>21</v>
      </c>
      <c r="C23" s="138" t="s">
        <v>59</v>
      </c>
      <c r="D23" s="138"/>
      <c r="E23" s="138"/>
      <c r="F23" s="138"/>
      <c r="G23" s="138"/>
      <c r="H23" s="138"/>
      <c r="I23" s="138"/>
    </row>
    <row r="24" spans="2:9" s="6" customFormat="1" ht="75.400000000000006" customHeight="1" x14ac:dyDescent="0.25">
      <c r="B24" s="57">
        <v>1</v>
      </c>
      <c r="C24" s="131" t="s">
        <v>269</v>
      </c>
      <c r="D24" s="118"/>
      <c r="E24" s="118"/>
      <c r="F24" s="118"/>
      <c r="G24" s="118"/>
      <c r="H24" s="118"/>
      <c r="I24" s="118"/>
    </row>
    <row r="25" spans="2:9" s="6" customFormat="1" ht="118.5" customHeight="1" x14ac:dyDescent="0.25">
      <c r="B25" s="57">
        <v>2</v>
      </c>
      <c r="C25" s="131" t="s">
        <v>270</v>
      </c>
      <c r="D25" s="118"/>
      <c r="E25" s="118"/>
      <c r="F25" s="118"/>
      <c r="G25" s="118"/>
      <c r="H25" s="118"/>
      <c r="I25" s="118"/>
    </row>
    <row r="26" spans="2:9" s="6" customFormat="1" ht="85.5" customHeight="1" x14ac:dyDescent="0.25">
      <c r="B26" s="57">
        <v>3</v>
      </c>
      <c r="C26" s="131" t="s">
        <v>271</v>
      </c>
      <c r="D26" s="118"/>
      <c r="E26" s="118"/>
      <c r="F26" s="118"/>
      <c r="G26" s="118"/>
      <c r="H26" s="118"/>
      <c r="I26" s="118"/>
    </row>
    <row r="27" spans="2:9" x14ac:dyDescent="0.3"/>
    <row r="28" spans="2:9" x14ac:dyDescent="0.3"/>
    <row r="29" spans="2:9" x14ac:dyDescent="0.3"/>
    <row r="30" spans="2:9" x14ac:dyDescent="0.3"/>
    <row r="31" spans="2:9" x14ac:dyDescent="0.3"/>
    <row r="32" spans="2:9"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sheetData>
  <mergeCells count="11">
    <mergeCell ref="AG5:CJ5"/>
    <mergeCell ref="B21:I21"/>
    <mergeCell ref="C23:I23"/>
    <mergeCell ref="C24:I24"/>
    <mergeCell ref="C25:I25"/>
    <mergeCell ref="C26:I26"/>
    <mergeCell ref="B3:C3"/>
    <mergeCell ref="B4:C4"/>
    <mergeCell ref="D3:F3"/>
    <mergeCell ref="D4:F4"/>
    <mergeCell ref="H5:AF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57362"/>
  </sheetPr>
  <dimension ref="A1:DF67"/>
  <sheetViews>
    <sheetView showGridLines="0" zoomScale="70" zoomScaleNormal="70" workbookViewId="0">
      <pane xSplit="6" ySplit="6" topLeftCell="G12" activePane="bottomRight" state="frozen"/>
      <selection pane="topRight" activeCell="E12" sqref="E12"/>
      <selection pane="bottomLeft" activeCell="E12" sqref="E12"/>
      <selection pane="bottomRight" activeCell="B1" sqref="B1:F1"/>
    </sheetView>
  </sheetViews>
  <sheetFormatPr defaultColWidth="0" defaultRowHeight="14" zeroHeight="1" x14ac:dyDescent="0.3"/>
  <cols>
    <col min="1" max="1" width="1.75" customWidth="1"/>
    <col min="2" max="2" width="4.08203125" customWidth="1"/>
    <col min="3" max="3" width="70.58203125" customWidth="1"/>
    <col min="4" max="4" width="16.58203125" customWidth="1"/>
    <col min="5" max="5" width="14.58203125" customWidth="1"/>
    <col min="6" max="6" width="5.58203125" customWidth="1"/>
    <col min="7" max="7" width="3.25" customWidth="1"/>
    <col min="8" max="109" width="8.75" customWidth="1"/>
    <col min="110" max="110" width="0" hidden="1" customWidth="1"/>
    <col min="111" max="16384" width="8.75" hidden="1"/>
  </cols>
  <sheetData>
    <row r="1" spans="2:88" ht="22.5" customHeight="1" x14ac:dyDescent="0.3">
      <c r="B1" s="117" t="s">
        <v>272</v>
      </c>
      <c r="C1" s="117"/>
      <c r="D1" s="117"/>
      <c r="E1" s="117"/>
      <c r="F1" s="117"/>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4.5" thickBot="1" x14ac:dyDescent="0.35">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6.5" thickBot="1" x14ac:dyDescent="0.35">
      <c r="B3" s="122" t="s">
        <v>3</v>
      </c>
      <c r="C3" s="123"/>
      <c r="D3" s="139" t="str">
        <f>'Cover sheet'!C5</f>
        <v>DCWW</v>
      </c>
      <c r="E3" s="140"/>
      <c r="F3" s="141"/>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6.5" thickBot="1" x14ac:dyDescent="0.35">
      <c r="B4" s="122" t="s">
        <v>5</v>
      </c>
      <c r="C4" s="123"/>
      <c r="D4" s="139" t="str">
        <f>'Cover sheet'!C6</f>
        <v>Lleyn Harlech</v>
      </c>
      <c r="E4" s="140"/>
      <c r="F4" s="141"/>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5.5" thickBot="1" x14ac:dyDescent="0.45">
      <c r="C5" s="29"/>
      <c r="D5" s="29"/>
      <c r="E5" s="27"/>
      <c r="F5" s="27"/>
      <c r="G5" s="43"/>
      <c r="H5" s="143" t="s">
        <v>91</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4" t="s">
        <v>92</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2:88" ht="14.5" thickBot="1" x14ac:dyDescent="0.35">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2:88" ht="50" x14ac:dyDescent="0.3">
      <c r="B7" s="68">
        <v>1</v>
      </c>
      <c r="C7" s="34" t="s">
        <v>195</v>
      </c>
      <c r="D7" s="35" t="s">
        <v>273</v>
      </c>
      <c r="E7" s="35" t="s">
        <v>46</v>
      </c>
      <c r="F7" s="35">
        <v>2</v>
      </c>
      <c r="H7" s="106">
        <v>2.8548267580506237</v>
      </c>
      <c r="I7" s="106">
        <v>3.4342318598509691</v>
      </c>
      <c r="J7" s="106">
        <v>3.3222345776932949</v>
      </c>
      <c r="K7" s="106">
        <v>3.2942020859035486</v>
      </c>
      <c r="L7" s="106">
        <v>3.2909286434827054</v>
      </c>
      <c r="M7" s="106">
        <v>3.2876597726674501</v>
      </c>
      <c r="N7" s="106">
        <v>3.2845323743309822</v>
      </c>
      <c r="O7" s="106">
        <v>3.2814068154819171</v>
      </c>
      <c r="P7" s="106">
        <v>3.2782653431398572</v>
      </c>
      <c r="Q7" s="106">
        <v>3.2751233438454497</v>
      </c>
      <c r="R7" s="106">
        <v>3.2719801891628388</v>
      </c>
      <c r="S7" s="106">
        <v>3.2688301456652931</v>
      </c>
      <c r="T7" s="106">
        <v>3.2656778152143402</v>
      </c>
      <c r="U7" s="106">
        <v>3.2625233513421654</v>
      </c>
      <c r="V7" s="106">
        <v>3.2593655001445909</v>
      </c>
      <c r="W7" s="106">
        <v>3.2562044736805666</v>
      </c>
      <c r="X7" s="106">
        <v>3.2530996037518185</v>
      </c>
      <c r="Y7" s="106">
        <v>3.2499913591066432</v>
      </c>
      <c r="Z7" s="106">
        <v>3.2468785601593892</v>
      </c>
      <c r="AA7" s="106">
        <v>3.2437620393735513</v>
      </c>
      <c r="AB7" s="106">
        <v>3.2406408854175757</v>
      </c>
      <c r="AC7" s="106">
        <v>3.2375050264021654</v>
      </c>
      <c r="AD7" s="106">
        <v>3.2343654559219974</v>
      </c>
      <c r="AE7" s="106">
        <v>3.2312215268916451</v>
      </c>
      <c r="AF7" s="106">
        <v>3.2280740420847867</v>
      </c>
      <c r="AG7" s="106">
        <v>3.2249230955913792</v>
      </c>
      <c r="AH7" s="106">
        <v>3.2218211940250994</v>
      </c>
      <c r="AI7" s="106">
        <v>3.21871664615316</v>
      </c>
      <c r="AJ7" s="106">
        <v>3.2156091802475189</v>
      </c>
      <c r="AK7" s="106">
        <v>3.2124982824238351</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2:88" ht="50" x14ac:dyDescent="0.3">
      <c r="B8" s="68">
        <v>2</v>
      </c>
      <c r="C8" s="98" t="s">
        <v>197</v>
      </c>
      <c r="D8" s="30" t="s">
        <v>274</v>
      </c>
      <c r="E8" s="30" t="s">
        <v>46</v>
      </c>
      <c r="F8" s="30">
        <v>2</v>
      </c>
      <c r="H8" s="106">
        <v>0.25049856421389827</v>
      </c>
      <c r="I8" s="106">
        <v>0.3469839743757312</v>
      </c>
      <c r="J8" s="106">
        <v>0.38685340349287517</v>
      </c>
      <c r="K8" s="106">
        <v>0.38233255452262915</v>
      </c>
      <c r="L8" s="106">
        <v>0.37795456111258974</v>
      </c>
      <c r="M8" s="106">
        <v>0.37371391624814893</v>
      </c>
      <c r="N8" s="106">
        <v>0.36960659131596846</v>
      </c>
      <c r="O8" s="106">
        <v>0.36562867473485344</v>
      </c>
      <c r="P8" s="106">
        <v>0.3617753559176855</v>
      </c>
      <c r="Q8" s="106">
        <v>0.35804373678418333</v>
      </c>
      <c r="R8" s="106">
        <v>0.35443008674150533</v>
      </c>
      <c r="S8" s="106">
        <v>0.35093048082932365</v>
      </c>
      <c r="T8" s="106">
        <v>0.3475416421517189</v>
      </c>
      <c r="U8" s="106">
        <v>0.3442601385236102</v>
      </c>
      <c r="V8" s="106">
        <v>0.34108255480345678</v>
      </c>
      <c r="W8" s="106">
        <v>0.33800564657107302</v>
      </c>
      <c r="X8" s="106">
        <v>0.33502617055956457</v>
      </c>
      <c r="Y8" s="106">
        <v>0.332141123232715</v>
      </c>
      <c r="Z8" s="106">
        <v>0.32934746372734025</v>
      </c>
      <c r="AA8" s="106">
        <v>0.3266423438703786</v>
      </c>
      <c r="AB8" s="106">
        <v>0.32402291432030561</v>
      </c>
      <c r="AC8" s="106">
        <v>0.3214859562165549</v>
      </c>
      <c r="AD8" s="106">
        <v>0.31902939060630991</v>
      </c>
      <c r="AE8" s="106">
        <v>0.31665063286034789</v>
      </c>
      <c r="AF8" s="106">
        <v>0.31434724961716037</v>
      </c>
      <c r="AG8" s="106">
        <v>0.31211684955025637</v>
      </c>
      <c r="AH8" s="106">
        <v>0.30995704723997425</v>
      </c>
      <c r="AI8" s="106">
        <v>0.3078656831060777</v>
      </c>
      <c r="AJ8" s="106">
        <v>0.30584056747684762</v>
      </c>
      <c r="AK8" s="106">
        <v>0.30387956840992814</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2:88" ht="50" x14ac:dyDescent="0.3">
      <c r="B9" s="68">
        <v>3</v>
      </c>
      <c r="C9" s="98" t="s">
        <v>199</v>
      </c>
      <c r="D9" s="30" t="s">
        <v>275</v>
      </c>
      <c r="E9" s="30" t="s">
        <v>46</v>
      </c>
      <c r="F9" s="30">
        <v>2</v>
      </c>
      <c r="H9" s="106">
        <v>145.61204352298054</v>
      </c>
      <c r="I9" s="106">
        <v>1.8664691133279727</v>
      </c>
      <c r="J9" s="106">
        <v>1.5098353876683481</v>
      </c>
      <c r="K9" s="106">
        <v>1.5553360555051019</v>
      </c>
      <c r="L9" s="106">
        <v>1.5997642588650731</v>
      </c>
      <c r="M9" s="106">
        <v>1.6432782172796621</v>
      </c>
      <c r="N9" s="106">
        <v>1.6861881426887553</v>
      </c>
      <c r="O9" s="106">
        <v>1.7283524108412718</v>
      </c>
      <c r="P9" s="106">
        <v>1.7740865047777072</v>
      </c>
      <c r="Q9" s="106">
        <v>1.8192548896990106</v>
      </c>
      <c r="R9" s="106">
        <v>1.8638430903612639</v>
      </c>
      <c r="S9" s="106">
        <v>1.9076994707268164</v>
      </c>
      <c r="T9" s="106">
        <v>1.9510208363809194</v>
      </c>
      <c r="U9" s="106">
        <v>1.9937142471610303</v>
      </c>
      <c r="V9" s="106">
        <v>2.0358677834112004</v>
      </c>
      <c r="W9" s="106">
        <v>2.077374348542671</v>
      </c>
      <c r="X9" s="106">
        <v>2.1185587360153622</v>
      </c>
      <c r="Y9" s="106">
        <v>2.1591734953567321</v>
      </c>
      <c r="Z9" s="106">
        <v>2.1994008257491484</v>
      </c>
      <c r="AA9" s="106">
        <v>2.2390637111554366</v>
      </c>
      <c r="AB9" s="106">
        <v>2.2783275530191789</v>
      </c>
      <c r="AC9" s="106">
        <v>2.3194965160136078</v>
      </c>
      <c r="AD9" s="106">
        <v>2.3600430741853877</v>
      </c>
      <c r="AE9" s="106">
        <v>2.3999747612326425</v>
      </c>
      <c r="AF9" s="106">
        <v>2.4391559206192261</v>
      </c>
      <c r="AG9" s="106">
        <v>2.4776552876796596</v>
      </c>
      <c r="AH9" s="106">
        <v>2.5158208556271338</v>
      </c>
      <c r="AI9" s="106">
        <v>2.5531704801833506</v>
      </c>
      <c r="AJ9" s="106">
        <v>2.5896194326860162</v>
      </c>
      <c r="AK9" s="106">
        <v>2.6255763651878095</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2:88" ht="50" x14ac:dyDescent="0.3">
      <c r="B10" s="68">
        <v>4</v>
      </c>
      <c r="C10" s="98" t="s">
        <v>276</v>
      </c>
      <c r="D10" s="30" t="s">
        <v>277</v>
      </c>
      <c r="E10" s="30" t="s">
        <v>46</v>
      </c>
      <c r="F10" s="30">
        <v>2</v>
      </c>
      <c r="H10" s="106">
        <v>174.78048217232009</v>
      </c>
      <c r="I10" s="106">
        <v>4.7063829249436404</v>
      </c>
      <c r="J10" s="106">
        <v>3.2354282621486705</v>
      </c>
      <c r="K10" s="106">
        <v>3.1677723105793438</v>
      </c>
      <c r="L10" s="106">
        <v>3.1019060388661464</v>
      </c>
      <c r="M10" s="106">
        <v>3.0373086021286273</v>
      </c>
      <c r="N10" s="106">
        <v>2.9741805332660265</v>
      </c>
      <c r="O10" s="106">
        <v>2.9123347202734196</v>
      </c>
      <c r="P10" s="106">
        <v>2.8549773702017047</v>
      </c>
      <c r="Q10" s="106">
        <v>2.7987755629856435</v>
      </c>
      <c r="R10" s="106">
        <v>2.7436828202655787</v>
      </c>
      <c r="S10" s="106">
        <v>2.6916075786043452</v>
      </c>
      <c r="T10" s="106">
        <v>2.6405627096458604</v>
      </c>
      <c r="U10" s="106">
        <v>2.590395185958684</v>
      </c>
      <c r="V10" s="106">
        <v>2.5413483489425053</v>
      </c>
      <c r="W10" s="106">
        <v>2.4932996447736109</v>
      </c>
      <c r="X10" s="106">
        <v>2.446503428995189</v>
      </c>
      <c r="Y10" s="106">
        <v>2.4005712365234402</v>
      </c>
      <c r="Z10" s="106">
        <v>2.3557201606770013</v>
      </c>
      <c r="AA10" s="106">
        <v>2.3117247529169704</v>
      </c>
      <c r="AB10" s="106">
        <v>2.2687398375514651</v>
      </c>
      <c r="AC10" s="106">
        <v>2.2286355448227781</v>
      </c>
      <c r="AD10" s="106">
        <v>2.1892798696690692</v>
      </c>
      <c r="AE10" s="106">
        <v>2.1508526949358235</v>
      </c>
      <c r="AF10" s="106">
        <v>2.113156971992006</v>
      </c>
      <c r="AG10" s="106">
        <v>2.0761156923410553</v>
      </c>
      <c r="AH10" s="106">
        <v>2.0399548343103513</v>
      </c>
      <c r="AI10" s="106">
        <v>2.0043665949542153</v>
      </c>
      <c r="AJ10" s="106">
        <v>1.9694661907877862</v>
      </c>
      <c r="AK10" s="106">
        <v>1.935184459688696</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2:88" ht="50" x14ac:dyDescent="0.3">
      <c r="B11" s="68">
        <v>5</v>
      </c>
      <c r="C11" s="98" t="s">
        <v>203</v>
      </c>
      <c r="D11" s="30" t="s">
        <v>278</v>
      </c>
      <c r="E11" s="30" t="s">
        <v>205</v>
      </c>
      <c r="F11" s="30">
        <v>1</v>
      </c>
      <c r="H11" s="112">
        <v>145.61204352298054</v>
      </c>
      <c r="I11" s="112">
        <v>127.68201298070159</v>
      </c>
      <c r="J11" s="112">
        <v>115</v>
      </c>
      <c r="K11" s="112">
        <v>115</v>
      </c>
      <c r="L11" s="112">
        <v>115</v>
      </c>
      <c r="M11" s="112">
        <v>114</v>
      </c>
      <c r="N11" s="112">
        <v>114</v>
      </c>
      <c r="O11" s="112">
        <v>113</v>
      </c>
      <c r="P11" s="112">
        <v>113</v>
      </c>
      <c r="Q11" s="112">
        <v>113</v>
      </c>
      <c r="R11" s="112">
        <v>113</v>
      </c>
      <c r="S11" s="112">
        <v>113</v>
      </c>
      <c r="T11" s="112">
        <v>113</v>
      </c>
      <c r="U11" s="112">
        <v>113</v>
      </c>
      <c r="V11" s="112">
        <v>113</v>
      </c>
      <c r="W11" s="112">
        <v>113</v>
      </c>
      <c r="X11" s="112">
        <v>113</v>
      </c>
      <c r="Y11" s="112">
        <v>113</v>
      </c>
      <c r="Z11" s="112">
        <v>113</v>
      </c>
      <c r="AA11" s="112">
        <v>113</v>
      </c>
      <c r="AB11" s="112">
        <v>113</v>
      </c>
      <c r="AC11" s="112">
        <v>113</v>
      </c>
      <c r="AD11" s="112">
        <v>113</v>
      </c>
      <c r="AE11" s="112">
        <v>113</v>
      </c>
      <c r="AF11" s="112">
        <v>113</v>
      </c>
      <c r="AG11" s="112">
        <v>114</v>
      </c>
      <c r="AH11" s="112">
        <v>114</v>
      </c>
      <c r="AI11" s="112">
        <v>114</v>
      </c>
      <c r="AJ11" s="112">
        <v>114</v>
      </c>
      <c r="AK11" s="112">
        <v>114</v>
      </c>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42"/>
    </row>
    <row r="12" spans="2:88" ht="50" x14ac:dyDescent="0.3">
      <c r="B12" s="68">
        <v>6</v>
      </c>
      <c r="C12" s="98" t="s">
        <v>206</v>
      </c>
      <c r="D12" s="30" t="s">
        <v>279</v>
      </c>
      <c r="E12" s="30" t="s">
        <v>205</v>
      </c>
      <c r="F12" s="30">
        <v>1</v>
      </c>
      <c r="H12" s="112">
        <v>174.78048217232009</v>
      </c>
      <c r="I12" s="112">
        <v>211.95648518947453</v>
      </c>
      <c r="J12" s="112">
        <v>156</v>
      </c>
      <c r="K12" s="112">
        <v>156</v>
      </c>
      <c r="L12" s="112">
        <v>155</v>
      </c>
      <c r="M12" s="112">
        <v>155</v>
      </c>
      <c r="N12" s="112">
        <v>154</v>
      </c>
      <c r="O12" s="112">
        <v>154</v>
      </c>
      <c r="P12" s="112">
        <v>154</v>
      </c>
      <c r="Q12" s="112">
        <v>153</v>
      </c>
      <c r="R12" s="112">
        <v>153</v>
      </c>
      <c r="S12" s="112">
        <v>153</v>
      </c>
      <c r="T12" s="112">
        <v>153</v>
      </c>
      <c r="U12" s="112">
        <v>153</v>
      </c>
      <c r="V12" s="112">
        <v>153</v>
      </c>
      <c r="W12" s="112">
        <v>153</v>
      </c>
      <c r="X12" s="112">
        <v>153</v>
      </c>
      <c r="Y12" s="112">
        <v>152</v>
      </c>
      <c r="Z12" s="112">
        <v>152</v>
      </c>
      <c r="AA12" s="112">
        <v>152</v>
      </c>
      <c r="AB12" s="112">
        <v>152</v>
      </c>
      <c r="AC12" s="112">
        <v>152</v>
      </c>
      <c r="AD12" s="112">
        <v>152</v>
      </c>
      <c r="AE12" s="112">
        <v>152</v>
      </c>
      <c r="AF12" s="112">
        <v>152</v>
      </c>
      <c r="AG12" s="112">
        <v>153</v>
      </c>
      <c r="AH12" s="112">
        <v>153</v>
      </c>
      <c r="AI12" s="112">
        <v>153</v>
      </c>
      <c r="AJ12" s="112">
        <v>153</v>
      </c>
      <c r="AK12" s="112">
        <v>153</v>
      </c>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42"/>
    </row>
    <row r="13" spans="2:88" ht="50" x14ac:dyDescent="0.3">
      <c r="B13" s="68">
        <v>7</v>
      </c>
      <c r="C13" s="98" t="s">
        <v>208</v>
      </c>
      <c r="D13" s="30" t="s">
        <v>280</v>
      </c>
      <c r="E13" s="30" t="s">
        <v>205</v>
      </c>
      <c r="F13" s="30">
        <v>1</v>
      </c>
      <c r="H13" s="112">
        <v>163.99464691877631</v>
      </c>
      <c r="I13" s="112">
        <v>178.50057229351859</v>
      </c>
      <c r="J13" s="112">
        <v>140.29832320428457</v>
      </c>
      <c r="K13" s="112">
        <v>139.37099527119992</v>
      </c>
      <c r="L13" s="112">
        <v>138.47304990173353</v>
      </c>
      <c r="M13" s="112">
        <v>137.584834994461</v>
      </c>
      <c r="N13" s="112">
        <v>136.72140151102437</v>
      </c>
      <c r="O13" s="112">
        <v>135.87822682475721</v>
      </c>
      <c r="P13" s="112">
        <v>135.2736179725286</v>
      </c>
      <c r="Q13" s="112">
        <v>134.68774501486658</v>
      </c>
      <c r="R13" s="112">
        <v>134.11824705007041</v>
      </c>
      <c r="S13" s="112">
        <v>133.61565720074782</v>
      </c>
      <c r="T13" s="112">
        <v>133.1259837200879</v>
      </c>
      <c r="U13" s="112">
        <v>132.64347896380309</v>
      </c>
      <c r="V13" s="112">
        <v>132.18040659525334</v>
      </c>
      <c r="W13" s="112">
        <v>131.72292357662661</v>
      </c>
      <c r="X13" s="112">
        <v>131.29343404818187</v>
      </c>
      <c r="Y13" s="112">
        <v>130.8714968605062</v>
      </c>
      <c r="Z13" s="112">
        <v>130.46935379585079</v>
      </c>
      <c r="AA13" s="112">
        <v>130.07404526693404</v>
      </c>
      <c r="AB13" s="112">
        <v>129.69489917990771</v>
      </c>
      <c r="AC13" s="112">
        <v>129.45434504423986</v>
      </c>
      <c r="AD13" s="112">
        <v>129.2178631178333</v>
      </c>
      <c r="AE13" s="112">
        <v>128.98858221429674</v>
      </c>
      <c r="AF13" s="112">
        <v>128.75263117242528</v>
      </c>
      <c r="AG13" s="112">
        <v>128.52249529885111</v>
      </c>
      <c r="AH13" s="112">
        <v>128.30066980089859</v>
      </c>
      <c r="AI13" s="112">
        <v>128.08925958753267</v>
      </c>
      <c r="AJ13" s="112">
        <v>127.85154951334616</v>
      </c>
      <c r="AK13" s="112">
        <v>127.61239195281632</v>
      </c>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42"/>
    </row>
    <row r="14" spans="2:88" ht="50" x14ac:dyDescent="0.3">
      <c r="B14" s="68">
        <v>8</v>
      </c>
      <c r="C14" s="98" t="s">
        <v>210</v>
      </c>
      <c r="D14" s="30" t="s">
        <v>281</v>
      </c>
      <c r="E14" s="30" t="s">
        <v>46</v>
      </c>
      <c r="F14" s="30">
        <v>2</v>
      </c>
      <c r="H14" s="106">
        <v>2.7252383431025518</v>
      </c>
      <c r="I14" s="106">
        <v>2.586322685553939</v>
      </c>
      <c r="J14" s="106">
        <v>3.053310423525514</v>
      </c>
      <c r="K14" s="106">
        <v>3.0533104235255135</v>
      </c>
      <c r="L14" s="106">
        <v>3.053310423525514</v>
      </c>
      <c r="M14" s="106">
        <v>3.053310423525514</v>
      </c>
      <c r="N14" s="106">
        <v>3.0533104235255148</v>
      </c>
      <c r="O14" s="106">
        <v>3.0533104235255148</v>
      </c>
      <c r="P14" s="106">
        <v>3.0533104235255148</v>
      </c>
      <c r="Q14" s="106">
        <v>3.0533104235255148</v>
      </c>
      <c r="R14" s="106">
        <v>3.0533104235255148</v>
      </c>
      <c r="S14" s="106">
        <v>3.0533104235255148</v>
      </c>
      <c r="T14" s="106">
        <v>3.0533104235255153</v>
      </c>
      <c r="U14" s="106">
        <v>3.0533104235255148</v>
      </c>
      <c r="V14" s="106">
        <v>3.0533104235255148</v>
      </c>
      <c r="W14" s="106">
        <v>3.0533104235255148</v>
      </c>
      <c r="X14" s="106">
        <v>3.0533104235255148</v>
      </c>
      <c r="Y14" s="106">
        <v>3.0533104235255148</v>
      </c>
      <c r="Z14" s="106">
        <v>3.0533104235255148</v>
      </c>
      <c r="AA14" s="106">
        <v>3.0533104235255148</v>
      </c>
      <c r="AB14" s="106">
        <v>3.0533104235255148</v>
      </c>
      <c r="AC14" s="106">
        <v>3.0533104235255148</v>
      </c>
      <c r="AD14" s="106">
        <v>3.0533104235255148</v>
      </c>
      <c r="AE14" s="106">
        <v>3.0533104235255148</v>
      </c>
      <c r="AF14" s="106">
        <v>3.0533104235255157</v>
      </c>
      <c r="AG14" s="106">
        <v>3.0533104235255157</v>
      </c>
      <c r="AH14" s="106">
        <v>3.0533104235255148</v>
      </c>
      <c r="AI14" s="106">
        <v>3.0533104235255153</v>
      </c>
      <c r="AJ14" s="106">
        <v>3.0533104235255148</v>
      </c>
      <c r="AK14" s="106">
        <v>3.0533104235255148</v>
      </c>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42"/>
    </row>
    <row r="15" spans="2:88" ht="50" x14ac:dyDescent="0.3">
      <c r="B15" s="68">
        <v>9</v>
      </c>
      <c r="C15" s="98" t="s">
        <v>212</v>
      </c>
      <c r="D15" s="30" t="s">
        <v>282</v>
      </c>
      <c r="E15" s="30" t="s">
        <v>214</v>
      </c>
      <c r="F15" s="30">
        <v>2</v>
      </c>
      <c r="H15" s="106">
        <v>132.82830545901214</v>
      </c>
      <c r="I15" s="106">
        <v>100.73142927401268</v>
      </c>
      <c r="J15" s="106">
        <v>150.54650388432893</v>
      </c>
      <c r="K15" s="106">
        <v>150.0893662838281</v>
      </c>
      <c r="L15" s="106">
        <v>149.65123822667104</v>
      </c>
      <c r="M15" s="106">
        <v>149.2170262841689</v>
      </c>
      <c r="N15" s="106">
        <v>148.77727185127392</v>
      </c>
      <c r="O15" s="106">
        <v>148.33439828153612</v>
      </c>
      <c r="P15" s="106">
        <v>147.89353388041195</v>
      </c>
      <c r="Q15" s="106">
        <v>147.45340371763785</v>
      </c>
      <c r="R15" s="106">
        <v>147.01396727615304</v>
      </c>
      <c r="S15" s="106">
        <v>146.5751644723602</v>
      </c>
      <c r="T15" s="106">
        <v>146.13675022091186</v>
      </c>
      <c r="U15" s="106">
        <v>145.69833639804486</v>
      </c>
      <c r="V15" s="106">
        <v>145.26346487007493</v>
      </c>
      <c r="W15" s="106">
        <v>144.83668314086589</v>
      </c>
      <c r="X15" s="106">
        <v>144.41135861149084</v>
      </c>
      <c r="Y15" s="106">
        <v>143.98738855548532</v>
      </c>
      <c r="Z15" s="106">
        <v>143.56509045689432</v>
      </c>
      <c r="AA15" s="106">
        <v>143.14604725126966</v>
      </c>
      <c r="AB15" s="106">
        <v>142.72979183850788</v>
      </c>
      <c r="AC15" s="106">
        <v>142.3161227973163</v>
      </c>
      <c r="AD15" s="106">
        <v>141.91297966578199</v>
      </c>
      <c r="AE15" s="106">
        <v>141.52975494600142</v>
      </c>
      <c r="AF15" s="106">
        <v>141.16670222084932</v>
      </c>
      <c r="AG15" s="106">
        <v>140.81347079691767</v>
      </c>
      <c r="AH15" s="106">
        <v>140.47037106525386</v>
      </c>
      <c r="AI15" s="106">
        <v>140.13601655657823</v>
      </c>
      <c r="AJ15" s="106">
        <v>139.83463045838738</v>
      </c>
      <c r="AK15" s="106">
        <v>139.53761592561864</v>
      </c>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42"/>
    </row>
    <row r="16" spans="2:88" ht="50" x14ac:dyDescent="0.3">
      <c r="B16" s="68">
        <v>10</v>
      </c>
      <c r="C16" s="98" t="s">
        <v>215</v>
      </c>
      <c r="D16" s="30" t="s">
        <v>283</v>
      </c>
      <c r="E16" s="30" t="s">
        <v>217</v>
      </c>
      <c r="F16" s="30">
        <v>2</v>
      </c>
      <c r="H16" s="106">
        <v>8.1679999999999993</v>
      </c>
      <c r="I16" s="106">
        <v>8.2829999999999995</v>
      </c>
      <c r="J16" s="106">
        <v>8.3923043787095413</v>
      </c>
      <c r="K16" s="106">
        <v>8.6202364758738721</v>
      </c>
      <c r="L16" s="106">
        <v>8.8427150574528177</v>
      </c>
      <c r="M16" s="106">
        <v>9.061763192500111</v>
      </c>
      <c r="N16" s="106">
        <v>9.2786963593321197</v>
      </c>
      <c r="O16" s="106">
        <v>9.4932582503849936</v>
      </c>
      <c r="P16" s="106">
        <v>9.704818374600908</v>
      </c>
      <c r="Q16" s="106">
        <v>9.9136035991622453</v>
      </c>
      <c r="R16" s="106">
        <v>10.119675335052719</v>
      </c>
      <c r="S16" s="106">
        <v>10.323097579406106</v>
      </c>
      <c r="T16" s="106">
        <v>10.523959874923182</v>
      </c>
      <c r="U16" s="106">
        <v>10.72237213331457</v>
      </c>
      <c r="V16" s="106">
        <v>10.917892457738677</v>
      </c>
      <c r="W16" s="106">
        <v>11.109924231266385</v>
      </c>
      <c r="X16" s="106">
        <v>11.29944565449656</v>
      </c>
      <c r="Y16" s="106">
        <v>11.486521842491575</v>
      </c>
      <c r="Z16" s="106">
        <v>11.67115704320805</v>
      </c>
      <c r="AA16" s="106">
        <v>11.853170444908185</v>
      </c>
      <c r="AB16" s="106">
        <v>12.032673683149033</v>
      </c>
      <c r="AC16" s="106">
        <v>12.209740248388394</v>
      </c>
      <c r="AD16" s="106">
        <v>12.383244039034066</v>
      </c>
      <c r="AE16" s="106">
        <v>12.551816646729391</v>
      </c>
      <c r="AF16" s="106">
        <v>12.715420712681032</v>
      </c>
      <c r="AG16" s="106">
        <v>12.875605818060638</v>
      </c>
      <c r="AH16" s="106">
        <v>13.032349316443346</v>
      </c>
      <c r="AI16" s="106">
        <v>13.185883574236289</v>
      </c>
      <c r="AJ16" s="106">
        <v>13.332557706316541</v>
      </c>
      <c r="AK16" s="106">
        <v>13.476707160239917</v>
      </c>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42"/>
    </row>
    <row r="17" spans="2:88" ht="50" x14ac:dyDescent="0.3">
      <c r="B17" s="68">
        <v>11</v>
      </c>
      <c r="C17" s="98" t="s">
        <v>227</v>
      </c>
      <c r="D17" s="30" t="s">
        <v>284</v>
      </c>
      <c r="E17" s="30" t="s">
        <v>229</v>
      </c>
      <c r="F17" s="30">
        <v>0</v>
      </c>
      <c r="H17" s="113">
        <v>47.053401693645945</v>
      </c>
      <c r="I17" s="113">
        <v>49.474899019042127</v>
      </c>
      <c r="J17" s="114">
        <v>0.48520152663678773</v>
      </c>
      <c r="K17" s="114">
        <v>0.49652026148137862</v>
      </c>
      <c r="L17" s="114">
        <v>0.50750756547142273</v>
      </c>
      <c r="M17" s="114">
        <v>0.51822720489257024</v>
      </c>
      <c r="N17" s="114">
        <v>0.52871859634317409</v>
      </c>
      <c r="O17" s="114">
        <v>0.53897778871579816</v>
      </c>
      <c r="P17" s="114">
        <v>0.54899246629725396</v>
      </c>
      <c r="Q17" s="114">
        <v>0.55877261698272118</v>
      </c>
      <c r="R17" s="114">
        <v>0.56832382043841512</v>
      </c>
      <c r="S17" s="114">
        <v>0.57765160439424723</v>
      </c>
      <c r="T17" s="114">
        <v>0.5867619435265875</v>
      </c>
      <c r="U17" s="114">
        <v>0.59566107321808193</v>
      </c>
      <c r="V17" s="114">
        <v>0.60434346102104342</v>
      </c>
      <c r="W17" s="114">
        <v>0.61280143790857999</v>
      </c>
      <c r="X17" s="114">
        <v>0.62105984083040944</v>
      </c>
      <c r="Y17" s="114">
        <v>0.62912374559891038</v>
      </c>
      <c r="Z17" s="114">
        <v>0.63699695543368851</v>
      </c>
      <c r="AA17" s="114">
        <v>0.64467988046767466</v>
      </c>
      <c r="AB17" s="114">
        <v>0.65217848883955909</v>
      </c>
      <c r="AC17" s="114">
        <v>0.65949785356688861</v>
      </c>
      <c r="AD17" s="114">
        <v>0.6666226173760037</v>
      </c>
      <c r="AE17" s="114">
        <v>0.67353539193253009</v>
      </c>
      <c r="AF17" s="114">
        <v>0.68024233921422472</v>
      </c>
      <c r="AG17" s="114">
        <v>0.68677427175460426</v>
      </c>
      <c r="AH17" s="114">
        <v>0.693135367389348</v>
      </c>
      <c r="AI17" s="114">
        <v>0.69933353206051385</v>
      </c>
      <c r="AJ17" s="114">
        <v>0.70531991449380427</v>
      </c>
      <c r="AK17" s="114">
        <v>0.71116375244405672</v>
      </c>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row>
    <row r="18" spans="2:88" x14ac:dyDescent="0.3">
      <c r="C18" s="70"/>
      <c r="D18" s="71"/>
      <c r="E18" s="71"/>
      <c r="F18" s="70"/>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row>
    <row r="19" spans="2:88" x14ac:dyDescent="0.3"/>
    <row r="20" spans="2:88" x14ac:dyDescent="0.3"/>
    <row r="21" spans="2:88" x14ac:dyDescent="0.3">
      <c r="B21" s="53" t="s">
        <v>54</v>
      </c>
      <c r="C21" s="26"/>
    </row>
    <row r="22" spans="2:88" x14ac:dyDescent="0.3">
      <c r="B22" s="26"/>
      <c r="C22" s="26"/>
    </row>
    <row r="23" spans="2:88" x14ac:dyDescent="0.3">
      <c r="B23" s="54"/>
      <c r="C23" s="26" t="s">
        <v>55</v>
      </c>
    </row>
    <row r="24" spans="2:88" x14ac:dyDescent="0.3">
      <c r="B24" s="26"/>
      <c r="C24" s="26"/>
    </row>
    <row r="25" spans="2:88" x14ac:dyDescent="0.3">
      <c r="B25" s="55"/>
      <c r="C25" s="26" t="s">
        <v>56</v>
      </c>
    </row>
    <row r="26" spans="2:88" x14ac:dyDescent="0.3"/>
    <row r="27" spans="2:88" x14ac:dyDescent="0.3"/>
    <row r="28" spans="2:88" x14ac:dyDescent="0.3"/>
    <row r="29" spans="2:88" s="26" customFormat="1" ht="14.5" x14ac:dyDescent="0.35">
      <c r="B29" s="135" t="s">
        <v>285</v>
      </c>
      <c r="C29" s="136"/>
      <c r="D29" s="136"/>
      <c r="E29" s="136"/>
      <c r="F29" s="136"/>
      <c r="G29" s="136"/>
      <c r="H29" s="136"/>
      <c r="I29" s="137"/>
    </row>
    <row r="30" spans="2:88" x14ac:dyDescent="0.3"/>
    <row r="31" spans="2:88" s="6" customFormat="1" ht="13.5" x14ac:dyDescent="0.25">
      <c r="B31" s="56" t="s">
        <v>21</v>
      </c>
      <c r="C31" s="138" t="s">
        <v>59</v>
      </c>
      <c r="D31" s="138"/>
      <c r="E31" s="138"/>
      <c r="F31" s="138"/>
      <c r="G31" s="138"/>
      <c r="H31" s="138"/>
      <c r="I31" s="138"/>
    </row>
    <row r="32" spans="2:88" s="6" customFormat="1" ht="59.65" customHeight="1" x14ac:dyDescent="0.25">
      <c r="B32" s="57">
        <v>1</v>
      </c>
      <c r="C32" s="131" t="s">
        <v>286</v>
      </c>
      <c r="D32" s="118"/>
      <c r="E32" s="118"/>
      <c r="F32" s="118"/>
      <c r="G32" s="118"/>
      <c r="H32" s="118"/>
      <c r="I32" s="118"/>
    </row>
    <row r="33" spans="2:9" s="6" customFormat="1" ht="54" customHeight="1" x14ac:dyDescent="0.25">
      <c r="B33" s="57">
        <v>2</v>
      </c>
      <c r="C33" s="131" t="s">
        <v>287</v>
      </c>
      <c r="D33" s="118"/>
      <c r="E33" s="118"/>
      <c r="F33" s="118"/>
      <c r="G33" s="118"/>
      <c r="H33" s="118"/>
      <c r="I33" s="118"/>
    </row>
    <row r="34" spans="2:9" s="6" customFormat="1" ht="58.15" customHeight="1" x14ac:dyDescent="0.25">
      <c r="B34" s="57">
        <v>3</v>
      </c>
      <c r="C34" s="131" t="s">
        <v>288</v>
      </c>
      <c r="D34" s="118"/>
      <c r="E34" s="118"/>
      <c r="F34" s="118"/>
      <c r="G34" s="118"/>
      <c r="H34" s="118"/>
      <c r="I34" s="118"/>
    </row>
    <row r="35" spans="2:9" s="6" customFormat="1" ht="61.15" customHeight="1" x14ac:dyDescent="0.25">
      <c r="B35" s="57">
        <v>4</v>
      </c>
      <c r="C35" s="131" t="s">
        <v>289</v>
      </c>
      <c r="D35" s="118"/>
      <c r="E35" s="118"/>
      <c r="F35" s="118"/>
      <c r="G35" s="118"/>
      <c r="H35" s="118"/>
      <c r="I35" s="118"/>
    </row>
    <row r="36" spans="2:9" s="6" customFormat="1" ht="58.5" customHeight="1" x14ac:dyDescent="0.25">
      <c r="B36" s="57">
        <v>5</v>
      </c>
      <c r="C36" s="131" t="s">
        <v>290</v>
      </c>
      <c r="D36" s="118"/>
      <c r="E36" s="118"/>
      <c r="F36" s="118"/>
      <c r="G36" s="118"/>
      <c r="H36" s="118"/>
      <c r="I36" s="118"/>
    </row>
    <row r="37" spans="2:9" s="6" customFormat="1" ht="75.400000000000006" customHeight="1" x14ac:dyDescent="0.25">
      <c r="B37" s="57">
        <v>6</v>
      </c>
      <c r="C37" s="131" t="s">
        <v>291</v>
      </c>
      <c r="D37" s="118"/>
      <c r="E37" s="118"/>
      <c r="F37" s="118"/>
      <c r="G37" s="118"/>
      <c r="H37" s="118"/>
      <c r="I37" s="118"/>
    </row>
    <row r="38" spans="2:9" s="6" customFormat="1" ht="61.5" customHeight="1" x14ac:dyDescent="0.25">
      <c r="B38" s="57">
        <v>7</v>
      </c>
      <c r="C38" s="131" t="s">
        <v>292</v>
      </c>
      <c r="D38" s="118"/>
      <c r="E38" s="118"/>
      <c r="F38" s="118"/>
      <c r="G38" s="118"/>
      <c r="H38" s="118"/>
      <c r="I38" s="118"/>
    </row>
    <row r="39" spans="2:9" s="6" customFormat="1" ht="75.400000000000006" customHeight="1" x14ac:dyDescent="0.25">
      <c r="B39" s="57">
        <v>8</v>
      </c>
      <c r="C39" s="131" t="s">
        <v>293</v>
      </c>
      <c r="D39" s="118"/>
      <c r="E39" s="118"/>
      <c r="F39" s="118"/>
      <c r="G39" s="118"/>
      <c r="H39" s="118"/>
      <c r="I39" s="118"/>
    </row>
    <row r="40" spans="2:9" s="6" customFormat="1" ht="66" customHeight="1" x14ac:dyDescent="0.25">
      <c r="B40" s="57">
        <v>9</v>
      </c>
      <c r="C40" s="131" t="s">
        <v>294</v>
      </c>
      <c r="D40" s="118"/>
      <c r="E40" s="118"/>
      <c r="F40" s="118"/>
      <c r="G40" s="118"/>
      <c r="H40" s="118"/>
      <c r="I40" s="118"/>
    </row>
    <row r="41" spans="2:9" s="6" customFormat="1" ht="54.4" customHeight="1" x14ac:dyDescent="0.25">
      <c r="B41" s="57">
        <v>10</v>
      </c>
      <c r="C41" s="131" t="s">
        <v>295</v>
      </c>
      <c r="D41" s="118"/>
      <c r="E41" s="118"/>
      <c r="F41" s="118"/>
      <c r="G41" s="118"/>
      <c r="H41" s="118"/>
      <c r="I41" s="118"/>
    </row>
    <row r="42" spans="2:9" s="6" customFormat="1" ht="57.4" customHeight="1" x14ac:dyDescent="0.25">
      <c r="B42" s="57">
        <v>11</v>
      </c>
      <c r="C42" s="131" t="s">
        <v>296</v>
      </c>
      <c r="D42" s="118"/>
      <c r="E42" s="118"/>
      <c r="F42" s="118"/>
      <c r="G42" s="118"/>
      <c r="H42" s="118"/>
      <c r="I42" s="118"/>
    </row>
    <row r="43" spans="2:9" x14ac:dyDescent="0.3"/>
    <row r="44" spans="2:9" x14ac:dyDescent="0.3"/>
    <row r="45" spans="2:9" x14ac:dyDescent="0.3"/>
    <row r="46" spans="2:9" x14ac:dyDescent="0.3"/>
    <row r="47" spans="2:9" x14ac:dyDescent="0.3"/>
    <row r="48" spans="2:9" x14ac:dyDescent="0.3"/>
    <row r="49" x14ac:dyDescent="0.3"/>
    <row r="50" x14ac:dyDescent="0.3"/>
    <row r="51" x14ac:dyDescent="0.3"/>
    <row r="52" x14ac:dyDescent="0.3"/>
    <row r="53" x14ac:dyDescent="0.3"/>
    <row r="54" x14ac:dyDescent="0.3"/>
    <row r="55" x14ac:dyDescent="0.3"/>
    <row r="56" x14ac:dyDescent="0.3"/>
    <row r="57" x14ac:dyDescent="0.3"/>
    <row r="58" x14ac:dyDescent="0.3"/>
    <row r="59" x14ac:dyDescent="0.3"/>
    <row r="60" x14ac:dyDescent="0.3"/>
    <row r="61" x14ac:dyDescent="0.3"/>
    <row r="62" x14ac:dyDescent="0.3"/>
    <row r="63" x14ac:dyDescent="0.3"/>
    <row r="64" x14ac:dyDescent="0.3"/>
    <row r="65" x14ac:dyDescent="0.3"/>
    <row r="66" x14ac:dyDescent="0.3"/>
    <row r="67" x14ac:dyDescent="0.3"/>
  </sheetData>
  <mergeCells count="20">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 ref="B1:F1"/>
    <mergeCell ref="B3:C3"/>
    <mergeCell ref="B4:C4"/>
    <mergeCell ref="D3:F3"/>
    <mergeCell ref="D4:F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57362"/>
  </sheetPr>
  <dimension ref="A1:DE55"/>
  <sheetViews>
    <sheetView showGridLines="0" zoomScale="70" zoomScaleNormal="70" workbookViewId="0">
      <pane xSplit="6" ySplit="6" topLeftCell="G7" activePane="bottomRight" state="frozen"/>
      <selection pane="topRight" activeCell="E12" sqref="E12"/>
      <selection pane="bottomLeft" activeCell="E12" sqref="E12"/>
      <selection pane="bottomRight" activeCell="H7" sqref="H7:I7"/>
    </sheetView>
  </sheetViews>
  <sheetFormatPr defaultColWidth="0" defaultRowHeight="14" zeroHeight="1" x14ac:dyDescent="0.3"/>
  <cols>
    <col min="1" max="1" width="3" customWidth="1"/>
    <col min="2" max="2" width="4.08203125" customWidth="1"/>
    <col min="3" max="3" width="70.58203125" customWidth="1"/>
    <col min="4" max="4" width="16.58203125" customWidth="1"/>
    <col min="5" max="5" width="14.58203125" customWidth="1"/>
    <col min="6" max="6" width="5.58203125" customWidth="1"/>
    <col min="7" max="7" width="2.75" customWidth="1"/>
    <col min="8" max="109" width="8.75" customWidth="1"/>
    <col min="110" max="16384" width="8.75" hidden="1"/>
  </cols>
  <sheetData>
    <row r="1" spans="1:88" ht="22.5" customHeight="1" x14ac:dyDescent="0.3">
      <c r="A1" s="26"/>
      <c r="B1" s="117" t="s">
        <v>297</v>
      </c>
      <c r="C1" s="117"/>
      <c r="D1" s="117"/>
      <c r="E1" s="117"/>
      <c r="F1" s="117"/>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4.5" thickBot="1" x14ac:dyDescent="0.35">
      <c r="A2" s="27"/>
      <c r="B2" s="27"/>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6.5" thickBot="1" x14ac:dyDescent="0.35">
      <c r="A3" s="27"/>
      <c r="B3" s="122" t="s">
        <v>3</v>
      </c>
      <c r="C3" s="123"/>
      <c r="D3" s="139" t="str">
        <f>'Cover sheet'!C5</f>
        <v>DCWW</v>
      </c>
      <c r="E3" s="140"/>
      <c r="F3" s="141"/>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6.5" thickBot="1" x14ac:dyDescent="0.35">
      <c r="A4" s="27"/>
      <c r="B4" s="122" t="s">
        <v>5</v>
      </c>
      <c r="C4" s="123"/>
      <c r="D4" s="139" t="str">
        <f>'Cover sheet'!C6</f>
        <v>Lleyn Harlech</v>
      </c>
      <c r="E4" s="140"/>
      <c r="F4" s="141"/>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5" thickBot="1" x14ac:dyDescent="0.45">
      <c r="A5" s="27"/>
      <c r="B5" s="27"/>
      <c r="C5" s="29"/>
      <c r="D5" s="29"/>
      <c r="E5" s="27"/>
      <c r="F5" s="27"/>
      <c r="G5" s="43"/>
      <c r="H5" s="143" t="s">
        <v>91</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4" t="s">
        <v>92</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1:88" ht="14.5" thickBot="1" x14ac:dyDescent="0.35">
      <c r="A6" s="26"/>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50" x14ac:dyDescent="0.3">
      <c r="B7" s="68">
        <v>1</v>
      </c>
      <c r="C7" s="34" t="s">
        <v>247</v>
      </c>
      <c r="D7" s="35" t="s">
        <v>298</v>
      </c>
      <c r="E7" s="35" t="s">
        <v>46</v>
      </c>
      <c r="F7" s="35">
        <v>2</v>
      </c>
      <c r="H7" s="116">
        <v>11.819943333891738</v>
      </c>
      <c r="I7" s="116">
        <v>13.182039804955545</v>
      </c>
      <c r="J7" s="109">
        <v>11.788287030241136</v>
      </c>
      <c r="K7" s="109">
        <v>11.734435568762034</v>
      </c>
      <c r="L7" s="109">
        <v>11.706173694372119</v>
      </c>
      <c r="M7" s="109">
        <v>11.678405734938357</v>
      </c>
      <c r="N7" s="109">
        <v>11.651793230926646</v>
      </c>
      <c r="O7" s="109">
        <v>11.625859501454224</v>
      </c>
      <c r="P7" s="109">
        <v>11.608093189386015</v>
      </c>
      <c r="Q7" s="109">
        <v>11.591041487344059</v>
      </c>
      <c r="R7" s="109">
        <v>11.574639186158841</v>
      </c>
      <c r="S7" s="109">
        <v>11.560633340554666</v>
      </c>
      <c r="T7" s="109">
        <v>11.547235685298043</v>
      </c>
      <c r="U7" s="109">
        <v>11.53419780462481</v>
      </c>
      <c r="V7" s="109">
        <v>11.521839365572811</v>
      </c>
      <c r="W7" s="109">
        <v>11.509918467198034</v>
      </c>
      <c r="X7" s="109">
        <v>11.499083482594241</v>
      </c>
      <c r="Y7" s="109">
        <v>11.488636229926644</v>
      </c>
      <c r="Z7" s="109">
        <v>11.478971079948892</v>
      </c>
      <c r="AA7" s="109">
        <v>11.469680315857685</v>
      </c>
      <c r="AB7" s="109">
        <v>11.461081261033755</v>
      </c>
      <c r="AC7" s="109">
        <v>11.45733482242079</v>
      </c>
      <c r="AD7" s="109">
        <v>11.453774179465364</v>
      </c>
      <c r="AE7" s="109">
        <v>11.450563340224894</v>
      </c>
      <c r="AF7" s="109">
        <v>11.447366824964563</v>
      </c>
      <c r="AG7" s="109">
        <v>11.444195497105206</v>
      </c>
      <c r="AH7" s="109">
        <v>11.441672436791961</v>
      </c>
      <c r="AI7" s="109">
        <v>11.438956623025827</v>
      </c>
      <c r="AJ7" s="109">
        <v>11.43602347115435</v>
      </c>
      <c r="AK7" s="109">
        <v>11.433270947850204</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50" x14ac:dyDescent="0.3">
      <c r="B8" s="68">
        <f>B7+1</f>
        <v>2</v>
      </c>
      <c r="C8" s="98" t="s">
        <v>249</v>
      </c>
      <c r="D8" s="30" t="s">
        <v>299</v>
      </c>
      <c r="E8" s="30" t="s">
        <v>46</v>
      </c>
      <c r="F8" s="30">
        <v>2</v>
      </c>
      <c r="H8" s="106">
        <v>16.417772916490698</v>
      </c>
      <c r="I8" s="106">
        <v>16.367735435516792</v>
      </c>
      <c r="J8" s="106">
        <v>16.005399893174197</v>
      </c>
      <c r="K8" s="106">
        <v>15.975598210925883</v>
      </c>
      <c r="L8" s="106">
        <v>15.945796528677564</v>
      </c>
      <c r="M8" s="106">
        <v>15.915994846429248</v>
      </c>
      <c r="N8" s="106">
        <v>15.886193164180934</v>
      </c>
      <c r="O8" s="106">
        <v>15.856391481932615</v>
      </c>
      <c r="P8" s="106">
        <v>15.826589799684299</v>
      </c>
      <c r="Q8" s="106">
        <v>15.796788117435984</v>
      </c>
      <c r="R8" s="106">
        <v>15.774436855749748</v>
      </c>
      <c r="S8" s="106">
        <v>15.766986435187667</v>
      </c>
      <c r="T8" s="106">
        <v>15.759536014625589</v>
      </c>
      <c r="U8" s="106">
        <v>15.75208559406351</v>
      </c>
      <c r="V8" s="106">
        <v>15.744635173501429</v>
      </c>
      <c r="W8" s="106">
        <v>15.737184752939351</v>
      </c>
      <c r="X8" s="106">
        <v>15.729734332377273</v>
      </c>
      <c r="Y8" s="106">
        <v>15.722283911815191</v>
      </c>
      <c r="Z8" s="106">
        <v>15.714833491253113</v>
      </c>
      <c r="AA8" s="106">
        <v>15.707383070691035</v>
      </c>
      <c r="AB8" s="106">
        <v>15.699932650128954</v>
      </c>
      <c r="AC8" s="106">
        <v>15.692482229566876</v>
      </c>
      <c r="AD8" s="106">
        <v>15.685031809004798</v>
      </c>
      <c r="AE8" s="106">
        <v>15.677581388442718</v>
      </c>
      <c r="AF8" s="106">
        <v>15.670130967880638</v>
      </c>
      <c r="AG8" s="106">
        <v>15.662680547318562</v>
      </c>
      <c r="AH8" s="106">
        <v>15.65523012675648</v>
      </c>
      <c r="AI8" s="106">
        <v>15.647779706194402</v>
      </c>
      <c r="AJ8" s="106">
        <v>15.640329285632324</v>
      </c>
      <c r="AK8" s="106">
        <v>15.632878865070243</v>
      </c>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row>
    <row r="9" spans="1:88" ht="50" x14ac:dyDescent="0.3">
      <c r="B9" s="68">
        <f t="shared" ref="B9:B11" si="0">B8+1</f>
        <v>3</v>
      </c>
      <c r="C9" s="98" t="s">
        <v>251</v>
      </c>
      <c r="D9" s="30" t="s">
        <v>300</v>
      </c>
      <c r="E9" s="30" t="s">
        <v>46</v>
      </c>
      <c r="F9" s="30">
        <v>2</v>
      </c>
      <c r="H9" s="106">
        <f>H8</f>
        <v>16.417772916490698</v>
      </c>
      <c r="I9" s="106">
        <f>I8</f>
        <v>16.367735435516792</v>
      </c>
      <c r="J9" s="106">
        <v>15.647813725274348</v>
      </c>
      <c r="K9" s="106">
        <v>15.620233714731219</v>
      </c>
      <c r="L9" s="106">
        <v>15.584809558808452</v>
      </c>
      <c r="M9" s="106">
        <v>15.574088512100467</v>
      </c>
      <c r="N9" s="106">
        <v>15.541897489661032</v>
      </c>
      <c r="O9" s="106">
        <v>15.507934698424604</v>
      </c>
      <c r="P9" s="106">
        <v>15.475605302558668</v>
      </c>
      <c r="Q9" s="106">
        <v>15.441643480131946</v>
      </c>
      <c r="R9" s="106">
        <v>15.433300885150988</v>
      </c>
      <c r="S9" s="106">
        <v>15.426090192140698</v>
      </c>
      <c r="T9" s="106">
        <v>15.419434589511509</v>
      </c>
      <c r="U9" s="106">
        <v>15.410377017097087</v>
      </c>
      <c r="V9" s="106">
        <v>15.403950784821088</v>
      </c>
      <c r="W9" s="106">
        <v>15.409679641000521</v>
      </c>
      <c r="X9" s="106">
        <v>15.402056585304013</v>
      </c>
      <c r="Y9" s="106">
        <v>15.394840849958218</v>
      </c>
      <c r="Z9" s="106">
        <v>15.386772664616775</v>
      </c>
      <c r="AA9" s="106">
        <v>15.380011761199002</v>
      </c>
      <c r="AB9" s="106">
        <v>15.382916503978775</v>
      </c>
      <c r="AC9" s="106">
        <v>15.374711212859379</v>
      </c>
      <c r="AD9" s="106">
        <v>15.367458875552952</v>
      </c>
      <c r="AE9" s="106">
        <v>15.359810250402184</v>
      </c>
      <c r="AF9" s="106">
        <v>15.351266641269579</v>
      </c>
      <c r="AG9" s="106">
        <v>15.343688083944885</v>
      </c>
      <c r="AH9" s="106">
        <v>15.334870025724179</v>
      </c>
      <c r="AI9" s="106">
        <v>15.326113549057553</v>
      </c>
      <c r="AJ9" s="106">
        <v>15.31946415636836</v>
      </c>
      <c r="AK9" s="106">
        <v>15.31019413558214</v>
      </c>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row>
    <row r="10" spans="1:88" ht="50" x14ac:dyDescent="0.3">
      <c r="B10" s="68">
        <f t="shared" si="0"/>
        <v>4</v>
      </c>
      <c r="C10" s="98" t="s">
        <v>253</v>
      </c>
      <c r="D10" s="30" t="s">
        <v>301</v>
      </c>
      <c r="E10" s="30" t="s">
        <v>46</v>
      </c>
      <c r="F10" s="30">
        <v>2</v>
      </c>
      <c r="H10" s="106">
        <v>0.895861140813622</v>
      </c>
      <c r="I10" s="106">
        <v>0.47788289242561999</v>
      </c>
      <c r="J10" s="106">
        <v>1.0050320997723707</v>
      </c>
      <c r="K10" s="106">
        <v>1.076216487677254</v>
      </c>
      <c r="L10" s="106">
        <v>1.14258557325592</v>
      </c>
      <c r="M10" s="106">
        <v>1.018948521480207</v>
      </c>
      <c r="N10" s="106">
        <v>1.0864142652295019</v>
      </c>
      <c r="O10" s="106">
        <v>1.1480770237307669</v>
      </c>
      <c r="P10" s="106">
        <v>1.2213311168305081</v>
      </c>
      <c r="Q10" s="106">
        <v>1.2861840315733737</v>
      </c>
      <c r="R10" s="106">
        <v>1.172933496654619</v>
      </c>
      <c r="S10" s="106">
        <v>1.20720073370241</v>
      </c>
      <c r="T10" s="106">
        <v>1.2115565236658099</v>
      </c>
      <c r="U10" s="106">
        <v>1.236892821041583</v>
      </c>
      <c r="V10" s="106">
        <v>1.257294580140278</v>
      </c>
      <c r="W10" s="106">
        <v>1.1339420693856099</v>
      </c>
      <c r="X10" s="106">
        <v>1.1607113211501019</v>
      </c>
      <c r="Y10" s="106">
        <v>1.1719750020726281</v>
      </c>
      <c r="Z10" s="106">
        <v>1.1891406953950181</v>
      </c>
      <c r="AA10" s="106">
        <v>1.2072272589743367</v>
      </c>
      <c r="AB10" s="106">
        <v>1.1014546452354741</v>
      </c>
      <c r="AC10" s="106">
        <v>1.1130347117629711</v>
      </c>
      <c r="AD10" s="106">
        <v>1.121568998186806</v>
      </c>
      <c r="AE10" s="106">
        <v>1.1486624403270478</v>
      </c>
      <c r="AF10" s="106">
        <v>1.16119431203603</v>
      </c>
      <c r="AG10" s="106">
        <v>1.1839854745480469</v>
      </c>
      <c r="AH10" s="106">
        <v>1.199551517402571</v>
      </c>
      <c r="AI10" s="106">
        <v>1.2015954987082071</v>
      </c>
      <c r="AJ10" s="106">
        <v>1.2255622555884229</v>
      </c>
      <c r="AK10" s="106">
        <v>1.23502411373576</v>
      </c>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row>
    <row r="11" spans="1:88" ht="50" x14ac:dyDescent="0.3">
      <c r="B11" s="68">
        <f t="shared" si="0"/>
        <v>5</v>
      </c>
      <c r="C11" s="98" t="s">
        <v>255</v>
      </c>
      <c r="D11" s="30" t="s">
        <v>302</v>
      </c>
      <c r="E11" s="30" t="s">
        <v>46</v>
      </c>
      <c r="F11" s="30">
        <v>2</v>
      </c>
      <c r="H11" s="108">
        <f>H9-H7-H10</f>
        <v>3.701968441785338</v>
      </c>
      <c r="I11" s="108">
        <f>I9-I7-I10</f>
        <v>2.707812738135627</v>
      </c>
      <c r="J11" s="108">
        <v>2.8544945952608414</v>
      </c>
      <c r="K11" s="108">
        <v>2.8095816582919309</v>
      </c>
      <c r="L11" s="108">
        <v>2.7360502911804132</v>
      </c>
      <c r="M11" s="108">
        <v>2.8767342556819027</v>
      </c>
      <c r="N11" s="108">
        <v>2.803689993504884</v>
      </c>
      <c r="O11" s="108">
        <v>2.733998173239613</v>
      </c>
      <c r="P11" s="108">
        <v>2.646180996342145</v>
      </c>
      <c r="Q11" s="108">
        <v>2.564417961214513</v>
      </c>
      <c r="R11" s="108">
        <v>2.6857282023375282</v>
      </c>
      <c r="S11" s="108">
        <v>2.6582561178836217</v>
      </c>
      <c r="T11" s="108">
        <v>2.6606423805476558</v>
      </c>
      <c r="U11" s="108">
        <v>2.6392863914306934</v>
      </c>
      <c r="V11" s="108">
        <v>2.6248168391079991</v>
      </c>
      <c r="W11" s="108">
        <v>2.765819104416877</v>
      </c>
      <c r="X11" s="108">
        <v>2.7422617815596704</v>
      </c>
      <c r="Y11" s="108">
        <v>2.7342296179589454</v>
      </c>
      <c r="Z11" s="108">
        <v>2.718660889272865</v>
      </c>
      <c r="AA11" s="108">
        <v>2.7031041863669802</v>
      </c>
      <c r="AB11" s="108">
        <v>2.820380597709546</v>
      </c>
      <c r="AC11" s="108">
        <v>2.8043416786756179</v>
      </c>
      <c r="AD11" s="108">
        <v>2.7921156979007815</v>
      </c>
      <c r="AE11" s="108">
        <v>2.760584469850242</v>
      </c>
      <c r="AF11" s="108">
        <v>2.7427055042689856</v>
      </c>
      <c r="AG11" s="108">
        <v>2.7155071122916326</v>
      </c>
      <c r="AH11" s="108">
        <v>2.6936460715296464</v>
      </c>
      <c r="AI11" s="108">
        <v>2.6855614273235178</v>
      </c>
      <c r="AJ11" s="108">
        <v>2.6578784296255873</v>
      </c>
      <c r="AK11" s="108">
        <v>2.6418990739961763</v>
      </c>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row>
    <row r="12" spans="1:88" x14ac:dyDescent="0.3"/>
    <row r="13" spans="1:88" x14ac:dyDescent="0.3"/>
    <row r="14" spans="1:88" x14ac:dyDescent="0.3"/>
    <row r="15" spans="1:88" x14ac:dyDescent="0.3">
      <c r="B15" s="53" t="s">
        <v>54</v>
      </c>
      <c r="C15" s="26"/>
    </row>
    <row r="16" spans="1:88" x14ac:dyDescent="0.3">
      <c r="B16" s="26"/>
      <c r="C16" s="26"/>
    </row>
    <row r="17" spans="2:9" x14ac:dyDescent="0.3">
      <c r="B17" s="54"/>
      <c r="C17" s="26" t="s">
        <v>55</v>
      </c>
    </row>
    <row r="18" spans="2:9" x14ac:dyDescent="0.3">
      <c r="B18" s="26"/>
      <c r="C18" s="26"/>
    </row>
    <row r="19" spans="2:9" x14ac:dyDescent="0.3">
      <c r="B19" s="55"/>
      <c r="C19" s="26" t="s">
        <v>56</v>
      </c>
    </row>
    <row r="20" spans="2:9" x14ac:dyDescent="0.3"/>
    <row r="21" spans="2:9" x14ac:dyDescent="0.3"/>
    <row r="22" spans="2:9" x14ac:dyDescent="0.3"/>
    <row r="23" spans="2:9" s="26" customFormat="1" ht="14.5" x14ac:dyDescent="0.35">
      <c r="B23" s="135" t="s">
        <v>303</v>
      </c>
      <c r="C23" s="136"/>
      <c r="D23" s="136"/>
      <c r="E23" s="136"/>
      <c r="F23" s="136"/>
      <c r="G23" s="136"/>
      <c r="H23" s="136"/>
      <c r="I23" s="137"/>
    </row>
    <row r="24" spans="2:9" x14ac:dyDescent="0.3"/>
    <row r="25" spans="2:9" s="6" customFormat="1" ht="13.5" x14ac:dyDescent="0.25">
      <c r="B25" s="56" t="s">
        <v>21</v>
      </c>
      <c r="C25" s="138" t="s">
        <v>59</v>
      </c>
      <c r="D25" s="138"/>
      <c r="E25" s="138"/>
      <c r="F25" s="138"/>
      <c r="G25" s="138"/>
      <c r="H25" s="138"/>
      <c r="I25" s="138"/>
    </row>
    <row r="26" spans="2:9" s="6" customFormat="1" ht="76.900000000000006" customHeight="1" x14ac:dyDescent="0.25">
      <c r="B26" s="57">
        <v>1</v>
      </c>
      <c r="C26" s="131" t="s">
        <v>304</v>
      </c>
      <c r="D26" s="118"/>
      <c r="E26" s="118"/>
      <c r="F26" s="118"/>
      <c r="G26" s="118"/>
      <c r="H26" s="118"/>
      <c r="I26" s="118"/>
    </row>
    <row r="27" spans="2:9" s="6" customFormat="1" ht="54" customHeight="1" x14ac:dyDescent="0.25">
      <c r="B27" s="57">
        <v>2</v>
      </c>
      <c r="C27" s="131" t="s">
        <v>305</v>
      </c>
      <c r="D27" s="118"/>
      <c r="E27" s="118"/>
      <c r="F27" s="118"/>
      <c r="G27" s="118"/>
      <c r="H27" s="118"/>
      <c r="I27" s="118"/>
    </row>
    <row r="28" spans="2:9" s="6" customFormat="1" ht="58.15" customHeight="1" x14ac:dyDescent="0.25">
      <c r="B28" s="57">
        <v>3</v>
      </c>
      <c r="C28" s="131" t="s">
        <v>306</v>
      </c>
      <c r="D28" s="118"/>
      <c r="E28" s="118"/>
      <c r="F28" s="118"/>
      <c r="G28" s="118"/>
      <c r="H28" s="118"/>
      <c r="I28" s="118"/>
    </row>
    <row r="29" spans="2:9" s="6" customFormat="1" ht="61.15" customHeight="1" x14ac:dyDescent="0.25">
      <c r="B29" s="57">
        <v>4</v>
      </c>
      <c r="C29" s="131" t="s">
        <v>261</v>
      </c>
      <c r="D29" s="118"/>
      <c r="E29" s="118"/>
      <c r="F29" s="118"/>
      <c r="G29" s="118"/>
      <c r="H29" s="118"/>
      <c r="I29" s="118"/>
    </row>
    <row r="30" spans="2:9" s="6" customFormat="1" ht="58.5" customHeight="1" x14ac:dyDescent="0.25">
      <c r="B30" s="57">
        <v>5</v>
      </c>
      <c r="C30" s="131" t="s">
        <v>307</v>
      </c>
      <c r="D30" s="118"/>
      <c r="E30" s="118"/>
      <c r="F30" s="118"/>
      <c r="G30" s="118"/>
      <c r="H30" s="118"/>
      <c r="I30" s="118"/>
    </row>
    <row r="31" spans="2:9" x14ac:dyDescent="0.3"/>
    <row r="32" spans="2:9"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row r="55" x14ac:dyDescent="0.3"/>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529D2BCA9C44641AC12519F786E1770" ma:contentTypeVersion="1" ma:contentTypeDescription="Create a new document." ma:contentTypeScope="" ma:versionID="359c87c2ff7866c1334fcbcf3d04bcdb">
  <xsd:schema xmlns:xsd="http://www.w3.org/2001/XMLSchema" xmlns:xs="http://www.w3.org/2001/XMLSchema" xmlns:p="http://schemas.microsoft.com/office/2006/metadata/properties" xmlns:ns2="3e4c319f-f868-4ceb-8801-8cf7367b8c3d" xmlns:ns3="2d0b8a70-048c-48a5-9212-02ef6b6db58c" targetNamespace="http://schemas.microsoft.com/office/2006/metadata/properties" ma:root="true" ma:fieldsID="bd8780ffab2c884381890b6900c9a044" ns2:_="" ns3:_="">
    <xsd:import namespace="3e4c319f-f868-4ceb-8801-8cf7367b8c3d"/>
    <xsd:import namespace="2d0b8a70-048c-48a5-9212-02ef6b6db58c"/>
    <xsd:element name="properties">
      <xsd:complexType>
        <xsd:sequence>
          <xsd:element name="documentManagement">
            <xsd:complexType>
              <xsd:all>
                <xsd:element ref="ns2:e85feb8a44ab45b589e67a77ae16b5ec" minOccurs="0"/>
                <xsd:element ref="ns2:TaxCatchAll" minOccurs="0"/>
                <xsd:element ref="ns2:TaxCatchAllLabel" minOccurs="0"/>
                <xsd:element ref="ns2:ce9941ced6574acb8cdb7a3424c8a8b0" minOccurs="0"/>
                <xsd:element ref="ns2:TaxKeywordTaxHTField" minOccurs="0"/>
                <xsd:element ref="ns3:Published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c319f-f868-4ceb-8801-8cf7367b8c3d" elementFormDefault="qualified">
    <xsd:import namespace="http://schemas.microsoft.com/office/2006/documentManagement/types"/>
    <xsd:import namespace="http://schemas.microsoft.com/office/infopath/2007/PartnerControls"/>
    <xsd:element name="e85feb8a44ab45b589e67a77ae16b5ec" ma:index="8" nillable="true" ma:taxonomy="true" ma:internalName="e85feb8a44ab45b589e67a77ae16b5ec" ma:taxonomyFieldName="Document_x0020_Type" ma:displayName="Document Type" ma:readOnly="false" ma:default="" ma:fieldId="{e85feb8a-44ab-45b5-89e6-7a77ae16b5ec}" ma:taxonomyMulti="true" ma:sspId="f09221e3-917d-4535-b79f-6a4376aff421" ma:termSetId="1109ed9e-75be-499d-a077-5f4c9d118490"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f26b6db7-6fa3-4488-a13a-60ce1cd2c4c2}" ma:internalName="TaxCatchAll" ma:showField="CatchAllData"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f26b6db7-6fa3-4488-a13a-60ce1cd2c4c2}" ma:internalName="TaxCatchAllLabel" ma:readOnly="true" ma:showField="CatchAllDataLabel"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ce9941ced6574acb8cdb7a3424c8a8b0" ma:index="12" nillable="true" ma:taxonomy="true" ma:internalName="ce9941ced6574acb8cdb7a3424c8a8b0" ma:taxonomyFieldName="Water_x0020_Companies" ma:displayName="Water Companies" ma:default="" ma:fieldId="{ce9941ce-d657-4acb-8cdb-7a3424c8a8b0}" ma:taxonomyMulti="true" ma:sspId="f09221e3-917d-4535-b79f-6a4376aff421" ma:termSetId="96c6dc72-a062-4381-ab31-4a38164dab75" ma:anchorId="3032d187-5b9a-434c-9e4d-b0a2d38e1eb9"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0b8a70-048c-48a5-9212-02ef6b6db58c" elementFormDefault="qualified">
    <xsd:import namespace="http://schemas.microsoft.com/office/2006/documentManagement/types"/>
    <xsd:import namespace="http://schemas.microsoft.com/office/infopath/2007/PartnerControls"/>
    <xsd:element name="Published_x0020_Date" ma:index="16" nillable="true" ma:displayName="Published Date" ma:default="[today]" ma:format="DateOnly" ma:internalName="Published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e4c319f-f868-4ceb-8801-8cf7367b8c3d"/>
    <Published_x0020_Date xmlns="2d0b8a70-048c-48a5-9212-02ef6b6db58c">2017-04-19T08:10:49+00:00</Published_x0020_Date>
    <TaxKeywordTaxHTField xmlns="3e4c319f-f868-4ceb-8801-8cf7367b8c3d">
      <Terms xmlns="http://schemas.microsoft.com/office/infopath/2007/PartnerControls"/>
    </TaxKeywordTaxHTField>
    <e85feb8a44ab45b589e67a77ae16b5ec xmlns="3e4c319f-f868-4ceb-8801-8cf7367b8c3d">
      <Terms xmlns="http://schemas.microsoft.com/office/infopath/2007/PartnerControls"/>
    </e85feb8a44ab45b589e67a77ae16b5ec>
    <ce9941ced6574acb8cdb7a3424c8a8b0 xmlns="3e4c319f-f868-4ceb-8801-8cf7367b8c3d">
      <Terms xmlns="http://schemas.microsoft.com/office/infopath/2007/PartnerControls"/>
    </ce9941ced6574acb8cdb7a3424c8a8b0>
  </documentManagement>
</p:properties>
</file>

<file path=customXml/itemProps1.xml><?xml version="1.0" encoding="utf-8"?>
<ds:datastoreItem xmlns:ds="http://schemas.openxmlformats.org/officeDocument/2006/customXml" ds:itemID="{033A8781-9EBF-48D5-B867-223CA34810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c319f-f868-4ceb-8801-8cf7367b8c3d"/>
    <ds:schemaRef ds:uri="2d0b8a70-048c-48a5-9212-02ef6b6db5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3.xml><?xml version="1.0" encoding="utf-8"?>
<ds:datastoreItem xmlns:ds="http://schemas.openxmlformats.org/officeDocument/2006/customXml" ds:itemID="{0B505F09-1AD7-47E1-880A-1E18A344DD5B}">
  <ds:schemaRefs>
    <ds:schemaRef ds:uri="http://schemas.microsoft.com/office/2006/metadata/properties"/>
    <ds:schemaRef ds:uri="http://schemas.microsoft.com/office/infopath/2007/PartnerControls"/>
    <ds:schemaRef ds:uri="3e4c319f-f868-4ceb-8801-8cf7367b8c3d"/>
    <ds:schemaRef ds:uri="2d0b8a70-048c-48a5-9212-02ef6b6db58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 Harrow</dc:creator>
  <cp:keywords/>
  <dc:description/>
  <cp:lastModifiedBy>Gael Merlet</cp:lastModifiedBy>
  <cp:revision/>
  <dcterms:created xsi:type="dcterms:W3CDTF">2017-04-19T07:39:06Z</dcterms:created>
  <dcterms:modified xsi:type="dcterms:W3CDTF">2022-11-28T14:07:48Z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0x010100F529D2BCA9C44641AC12519F786E1770</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ies>
</file>